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icuta.traistaru\Desktop\Achizitii Site\"/>
    </mc:Choice>
  </mc:AlternateContent>
  <xr:revisionPtr revIDLastSave="0" documentId="8_{F9E46D87-5E99-4EFD-BE6D-B212466C0804}" xr6:coauthVersionLast="47" xr6:coauthVersionMax="47" xr10:uidLastSave="{00000000-0000-0000-0000-000000000000}"/>
  <bookViews>
    <workbookView xWindow="-120" yWindow="-120" windowWidth="29040" windowHeight="15840" xr2:uid="{19DB8C8E-416F-4572-9373-A309F082C444}"/>
  </bookViews>
  <sheets>
    <sheet name="I-2022" sheetId="8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02" i="8" l="1"/>
  <c r="P101" i="8"/>
  <c r="P100" i="8"/>
  <c r="P98" i="8"/>
  <c r="P97" i="8"/>
  <c r="P96" i="8"/>
  <c r="P95" i="8"/>
  <c r="P94" i="8"/>
  <c r="P93" i="8"/>
  <c r="P92" i="8"/>
  <c r="P91" i="8"/>
  <c r="P90" i="8"/>
  <c r="P89" i="8"/>
  <c r="P88" i="8"/>
  <c r="P87" i="8"/>
  <c r="P86" i="8"/>
  <c r="P85" i="8"/>
  <c r="P84" i="8"/>
  <c r="P50" i="8"/>
  <c r="P51" i="8"/>
  <c r="P52" i="8"/>
  <c r="P53" i="8"/>
  <c r="P54" i="8"/>
  <c r="P55" i="8"/>
  <c r="P57" i="8"/>
  <c r="P58" i="8"/>
  <c r="P59" i="8"/>
  <c r="P60" i="8"/>
  <c r="P61" i="8"/>
  <c r="P62" i="8"/>
  <c r="P63" i="8"/>
  <c r="P64" i="8"/>
  <c r="P65" i="8"/>
  <c r="P66" i="8"/>
  <c r="P67" i="8"/>
  <c r="P70" i="8"/>
  <c r="P71" i="8"/>
  <c r="P72" i="8"/>
  <c r="P73" i="8"/>
  <c r="P74" i="8"/>
  <c r="P75" i="8"/>
  <c r="P76" i="8"/>
  <c r="P77" i="8"/>
  <c r="P78" i="8"/>
  <c r="P79" i="8"/>
  <c r="P82" i="8"/>
  <c r="P83" i="8"/>
  <c r="P49" i="8"/>
  <c r="P46" i="8"/>
  <c r="P33" i="8"/>
  <c r="P34" i="8"/>
  <c r="P35" i="8"/>
  <c r="P36" i="8"/>
  <c r="P37" i="8"/>
  <c r="P38" i="8"/>
  <c r="P39" i="8"/>
  <c r="P43" i="8"/>
  <c r="P44" i="8"/>
  <c r="P45" i="8"/>
  <c r="A4" i="8" l="1"/>
  <c r="A5" i="8" s="1"/>
  <c r="A6" i="8" s="1"/>
  <c r="A7" i="8" s="1"/>
  <c r="A8" i="8" s="1"/>
  <c r="A10" i="8" s="1"/>
  <c r="A11" i="8" s="1"/>
  <c r="A12" i="8" s="1"/>
  <c r="A13" i="8" s="1"/>
  <c r="A14" i="8" s="1"/>
  <c r="A15" i="8" s="1"/>
  <c r="A16" i="8" s="1"/>
  <c r="A17" i="8" s="1"/>
  <c r="A18" i="8" s="1"/>
  <c r="A19" i="8" s="1"/>
  <c r="A20" i="8" s="1"/>
  <c r="A24" i="8" s="1"/>
  <c r="A25" i="8" s="1"/>
  <c r="A26" i="8" s="1"/>
  <c r="A27" i="8" s="1"/>
  <c r="A28" i="8" s="1"/>
  <c r="A29" i="8" s="1"/>
  <c r="A30" i="8" s="1"/>
  <c r="A33" i="8" s="1"/>
  <c r="A34" i="8" s="1"/>
  <c r="A35" i="8" s="1"/>
  <c r="A36" i="8" s="1"/>
  <c r="A37" i="8" s="1"/>
  <c r="A38" i="8" s="1"/>
  <c r="A39" i="8" s="1"/>
  <c r="A43" i="8" s="1"/>
  <c r="A44" i="8" s="1"/>
  <c r="A45" i="8" s="1"/>
  <c r="A46" i="8" s="1"/>
  <c r="A48" i="8" s="1"/>
  <c r="A49" i="8" s="1"/>
  <c r="A50" i="8" s="1"/>
  <c r="A51" i="8" s="1"/>
  <c r="A52" i="8" s="1"/>
  <c r="A53" i="8" s="1"/>
  <c r="A54" i="8" s="1"/>
  <c r="A55" i="8" s="1"/>
  <c r="A57" i="8" s="1"/>
  <c r="A58" i="8" s="1"/>
  <c r="A59" i="8" s="1"/>
  <c r="A60" i="8" s="1"/>
  <c r="A61" i="8" s="1"/>
  <c r="A62" i="8" s="1"/>
  <c r="A63" i="8" s="1"/>
  <c r="A64" i="8" s="1"/>
  <c r="A65" i="8" s="1"/>
  <c r="A66" i="8" s="1"/>
  <c r="A67" i="8" s="1"/>
  <c r="A69" i="8" s="1"/>
  <c r="A70" i="8" s="1"/>
  <c r="A71" i="8" s="1"/>
  <c r="A72" i="8" s="1"/>
  <c r="A73" i="8" s="1"/>
  <c r="A74" i="8" s="1"/>
  <c r="A75" i="8" s="1"/>
  <c r="A76" i="8" s="1"/>
  <c r="A77" i="8" s="1"/>
  <c r="A78" i="8" s="1"/>
  <c r="A79" i="8" s="1"/>
  <c r="A82" i="8" s="1"/>
  <c r="A83" i="8" s="1"/>
  <c r="A84" i="8" s="1"/>
  <c r="A85" i="8" s="1"/>
  <c r="A86" i="8" s="1"/>
  <c r="A87" i="8" s="1"/>
  <c r="A88" i="8" s="1"/>
  <c r="A89" i="8" s="1"/>
  <c r="A90" i="8" s="1"/>
  <c r="A91" i="8" s="1"/>
  <c r="A92" i="8" s="1"/>
  <c r="A93" i="8" s="1"/>
  <c r="A94" i="8" s="1"/>
  <c r="A95" i="8" s="1"/>
  <c r="A96" i="8" s="1"/>
  <c r="A97" i="8" s="1"/>
  <c r="A98" i="8" s="1"/>
  <c r="A100" i="8" s="1"/>
  <c r="A101" i="8" s="1"/>
  <c r="A102" i="8" s="1"/>
  <c r="P4" i="8"/>
  <c r="P5" i="8"/>
  <c r="P6" i="8"/>
  <c r="P7" i="8"/>
  <c r="P8" i="8"/>
  <c r="P10" i="8"/>
  <c r="P11" i="8"/>
  <c r="P12" i="8"/>
  <c r="P13" i="8"/>
  <c r="P14" i="8"/>
  <c r="P15" i="8"/>
  <c r="P16" i="8"/>
  <c r="P17" i="8"/>
  <c r="P18" i="8"/>
  <c r="P19" i="8"/>
  <c r="P20" i="8"/>
  <c r="P24" i="8"/>
  <c r="P25" i="8"/>
  <c r="P26" i="8"/>
  <c r="P27" i="8"/>
  <c r="P28" i="8"/>
  <c r="P29" i="8"/>
  <c r="P30" i="8"/>
  <c r="P3" i="8"/>
</calcChain>
</file>

<file path=xl/sharedStrings.xml><?xml version="1.0" encoding="utf-8"?>
<sst xmlns="http://schemas.openxmlformats.org/spreadsheetml/2006/main" count="871" uniqueCount="446">
  <si>
    <t xml:space="preserve">Nr. nota informare </t>
  </si>
  <si>
    <t>OS</t>
  </si>
  <si>
    <t>Cod SIPOCA</t>
  </si>
  <si>
    <t>Nr/Data CR</t>
  </si>
  <si>
    <t>Beneficiar</t>
  </si>
  <si>
    <t>Tip beneficiar</t>
  </si>
  <si>
    <t>Tip contract achiziții</t>
  </si>
  <si>
    <t>Denumirea agentului economic/contractorului, tipul contractului de achiziție publică, tipul procedurii de atribuire/achiziție utilizată pentru atribuirea contractelor</t>
  </si>
  <si>
    <t>Titlu contract de achiziție publică</t>
  </si>
  <si>
    <t>Cod unic al beneficiarului de asistență financiară nerambursabilă (CUI)</t>
  </si>
  <si>
    <t>Dată de semnare a contractului de achiziție publică</t>
  </si>
  <si>
    <t>Dată de finalizare a contractului de achiziție publică</t>
  </si>
  <si>
    <t>Cod unic de identificare al agenților economici</t>
  </si>
  <si>
    <t>Data publicării în SEAP (data anunțului de atribuire)</t>
  </si>
  <si>
    <t>Instituția responsabilă de implementarea contractului</t>
  </si>
  <si>
    <t>Acronimul țării beneficiarului</t>
  </si>
  <si>
    <t>servicii</t>
  </si>
  <si>
    <t>organizare evenimente</t>
  </si>
  <si>
    <t>Ro</t>
  </si>
  <si>
    <t>București</t>
  </si>
  <si>
    <t>furnizare</t>
  </si>
  <si>
    <t>promoționale</t>
  </si>
  <si>
    <t>public</t>
  </si>
  <si>
    <t>nu este cazul</t>
  </si>
  <si>
    <t>Secretariatul general al guvernului</t>
  </si>
  <si>
    <t>ANFP</t>
  </si>
  <si>
    <t>Suceava</t>
  </si>
  <si>
    <t>Craiova</t>
  </si>
  <si>
    <t>mobilier</t>
  </si>
  <si>
    <t>Sibiu</t>
  </si>
  <si>
    <t>Secretariatul General al Guvernului</t>
  </si>
  <si>
    <t>SGG</t>
  </si>
  <si>
    <t>consultanță și expertiză</t>
  </si>
  <si>
    <t>Vaslui</t>
  </si>
  <si>
    <t>org evenimente</t>
  </si>
  <si>
    <t>Nr. procedurii</t>
  </si>
  <si>
    <t>echipament IT</t>
  </si>
  <si>
    <t>Municipiul Drobeta Turnu Severin</t>
  </si>
  <si>
    <t>formare profesională</t>
  </si>
  <si>
    <t>Consiliul Superior al Magistraturii</t>
  </si>
  <si>
    <t>computere</t>
  </si>
  <si>
    <t>studiu</t>
  </si>
  <si>
    <t>consultanță</t>
  </si>
  <si>
    <t>Tulcea</t>
  </si>
  <si>
    <t>sistem informatic integrat</t>
  </si>
  <si>
    <t>Bacău</t>
  </si>
  <si>
    <t>telefoane mobile</t>
  </si>
  <si>
    <t>Ministerul Afacerilor Interne</t>
  </si>
  <si>
    <t>materiale promovare</t>
  </si>
  <si>
    <t>Călărași</t>
  </si>
  <si>
    <t>echipamente IT</t>
  </si>
  <si>
    <t>Brașov</t>
  </si>
  <si>
    <t>Județul Gorj</t>
  </si>
  <si>
    <t>Gorj</t>
  </si>
  <si>
    <t>echipamente</t>
  </si>
  <si>
    <t>Constanța</t>
  </si>
  <si>
    <t>RO</t>
  </si>
  <si>
    <t>ISC</t>
  </si>
  <si>
    <t>formare</t>
  </si>
  <si>
    <t>Județul Maramureș</t>
  </si>
  <si>
    <t>Municipiul Alba Iulia</t>
  </si>
  <si>
    <t>Alba Iulia</t>
  </si>
  <si>
    <t>retrodigitalizare</t>
  </si>
  <si>
    <t>sistem informatic</t>
  </si>
  <si>
    <t>Municipiul Blaj</t>
  </si>
  <si>
    <t>Blaj</t>
  </si>
  <si>
    <t>licențe software</t>
  </si>
  <si>
    <t>Municipiul Arad</t>
  </si>
  <si>
    <t>Arad</t>
  </si>
  <si>
    <t>Ministerul Sănătății</t>
  </si>
  <si>
    <t>toner</t>
  </si>
  <si>
    <t>Ministerul Mediului, Apelor și Pădurilor</t>
  </si>
  <si>
    <t>Institutul Național de Statistică</t>
  </si>
  <si>
    <t>Municipiul Fetești</t>
  </si>
  <si>
    <t>Municipiul Mediaș</t>
  </si>
  <si>
    <t>retro-digitalizare</t>
  </si>
  <si>
    <t>Drobeta Turnu Severin</t>
  </si>
  <si>
    <t>Județul Sibiu</t>
  </si>
  <si>
    <t>Curtea de Conturi a României</t>
  </si>
  <si>
    <t>Serviciul de Telecomunicații Special</t>
  </si>
  <si>
    <t>Ministerul Lucrărilor Publice, Dezvoltării și Administrației</t>
  </si>
  <si>
    <t>arhivă digitală</t>
  </si>
  <si>
    <t>Municipiul Dej</t>
  </si>
  <si>
    <t>platformă informatică</t>
  </si>
  <si>
    <t>Municipiul Codlea</t>
  </si>
  <si>
    <t>Municipiul Botoșani</t>
  </si>
  <si>
    <t>Botoșani</t>
  </si>
  <si>
    <t>ANRSC</t>
  </si>
  <si>
    <t>CJ Maramureș</t>
  </si>
  <si>
    <t>Caraș Severin</t>
  </si>
  <si>
    <t>Fetești</t>
  </si>
  <si>
    <t>videoproiector</t>
  </si>
  <si>
    <t>Autoritatea Națională de Reglementare pentru Serviciile Comunitare de Utilități Publice</t>
  </si>
  <si>
    <t>Municipiul Baia Mare</t>
  </si>
  <si>
    <t>Baia Mare</t>
  </si>
  <si>
    <t>Județul Brașov</t>
  </si>
  <si>
    <t>Municipiul Brad</t>
  </si>
  <si>
    <t>Brad</t>
  </si>
  <si>
    <t>elaborare strategie</t>
  </si>
  <si>
    <t>Mediaș</t>
  </si>
  <si>
    <t>Municipiul Târnăveni</t>
  </si>
  <si>
    <t>modernizare sistem informatic</t>
  </si>
  <si>
    <t>Târnăveni</t>
  </si>
  <si>
    <t>Ministerul Muncii și Protecției Sociale</t>
  </si>
  <si>
    <t>INCDM Constanța</t>
  </si>
  <si>
    <t>Municipiul Drăgășani</t>
  </si>
  <si>
    <t>Drăgășani</t>
  </si>
  <si>
    <t>Arhivele Naționale</t>
  </si>
  <si>
    <t>Agenția Națională pentru Achiziții Publice</t>
  </si>
  <si>
    <t>Serviciul de Telecomunicații Speciale</t>
  </si>
  <si>
    <t>Municipiul Bacău</t>
  </si>
  <si>
    <t>Autoritatea pentru digitalizarea României</t>
  </si>
  <si>
    <t>Ministerul Transporturilor, Infrastructurii și Comunicațiilor</t>
  </si>
  <si>
    <t>Ploiești</t>
  </si>
  <si>
    <t>actualizare PMUD</t>
  </si>
  <si>
    <t>echipamente informatice</t>
  </si>
  <si>
    <t>CSM</t>
  </si>
  <si>
    <t>Reșița</t>
  </si>
  <si>
    <t>Municipiul Călărași</t>
  </si>
  <si>
    <t>Localizarea beneficiarului la nivelul regiunii /nivelul județului /nivelul localității</t>
  </si>
  <si>
    <t>Inspectoratul de Stat în Construcții</t>
  </si>
  <si>
    <t>Ministerul Dezvoltării, Lucrărilor Publice și Administrației</t>
  </si>
  <si>
    <t>MDLPA</t>
  </si>
  <si>
    <t>multifuncțională</t>
  </si>
  <si>
    <t>Ministerul Cercetării, Inovării și Digitalizării</t>
  </si>
  <si>
    <t>Municipiul Oradea</t>
  </si>
  <si>
    <t>Oradea</t>
  </si>
  <si>
    <t>extindere sistem informatic</t>
  </si>
  <si>
    <t>Municipiul Marghita</t>
  </si>
  <si>
    <t>CJ Gorj</t>
  </si>
  <si>
    <t>UAT Județul Suceava</t>
  </si>
  <si>
    <t>CJ Suceava</t>
  </si>
  <si>
    <t>Agenția Națională Antidrog</t>
  </si>
  <si>
    <t>UAT Județul Vrancea</t>
  </si>
  <si>
    <t>Vrancea</t>
  </si>
  <si>
    <t>MMAP</t>
  </si>
  <si>
    <t>Agenția Națională Anti-Doping</t>
  </si>
  <si>
    <t>CJ Brașov</t>
  </si>
  <si>
    <t>elaborare plan strategic</t>
  </si>
  <si>
    <t>UAT Municipiul Blaj</t>
  </si>
  <si>
    <t>ANAP</t>
  </si>
  <si>
    <t>Municipiul Vaslui</t>
  </si>
  <si>
    <t>UAT Municipiul Drobeta Turnu Severin</t>
  </si>
  <si>
    <t>Județul Tulcea</t>
  </si>
  <si>
    <t>CJ Tulcea</t>
  </si>
  <si>
    <t>UAT Județul Caraș Severin</t>
  </si>
  <si>
    <t>CJ Caraș Severin</t>
  </si>
  <si>
    <t>Parchetul de pe lângă Înalta Curte de Casație și Justiție</t>
  </si>
  <si>
    <t>Casa Națională de Asigurări de Sănătate</t>
  </si>
  <si>
    <t>Buget total al contractului de achiziție publică                                          - lei fără TVA-</t>
  </si>
  <si>
    <t>Valoare contract                                                - lei                           fără TVA-</t>
  </si>
  <si>
    <t>4852/ 06.01.2022</t>
  </si>
  <si>
    <t>CR 9/160833/ 17.12.2021</t>
  </si>
  <si>
    <r>
      <rPr>
        <b/>
        <u/>
        <sz val="11"/>
        <color theme="1"/>
        <rFont val="Calibri"/>
        <family val="2"/>
        <scheme val="minor"/>
      </rPr>
      <t>licitație deschisă</t>
    </r>
    <r>
      <rPr>
        <sz val="11"/>
        <color theme="1"/>
        <rFont val="Calibri"/>
        <family val="2"/>
        <charset val="238"/>
        <scheme val="minor"/>
      </rPr>
      <t>: contract nr. 9868/26.05.2021 - Civitta Strategy&amp;Consulting SRL</t>
    </r>
  </si>
  <si>
    <t>diagnoză</t>
  </si>
  <si>
    <t>Buget eligibil al contractului de achiziție publică                                               - lei fără TVA-</t>
  </si>
  <si>
    <t>4844/ 04.01.2022</t>
  </si>
  <si>
    <t>CR 9/161002/ 17.12.2021</t>
  </si>
  <si>
    <r>
      <rPr>
        <b/>
        <u/>
        <sz val="11"/>
        <color theme="1"/>
        <rFont val="Calibri"/>
        <family val="2"/>
        <scheme val="minor"/>
      </rPr>
      <t>procedură simplificată</t>
    </r>
    <r>
      <rPr>
        <sz val="11"/>
        <color theme="1"/>
        <rFont val="Calibri"/>
        <family val="2"/>
        <charset val="238"/>
        <scheme val="minor"/>
      </rPr>
      <t>: contract nr. 1/18.01.2021 - TQM CONSULTING SRL</t>
    </r>
  </si>
  <si>
    <t>consultanță si informare pentru implementarea SR EN ISO 9001:2015</t>
  </si>
  <si>
    <t>4847/ 05.01.2022</t>
  </si>
  <si>
    <t>CR 4/161140/ 17.12.2021</t>
  </si>
  <si>
    <t>Ministerul Energiei</t>
  </si>
  <si>
    <r>
      <rPr>
        <b/>
        <u/>
        <sz val="11"/>
        <color theme="1"/>
        <rFont val="Calibri"/>
        <family val="2"/>
        <scheme val="minor"/>
      </rPr>
      <t>licitație deschisă</t>
    </r>
    <r>
      <rPr>
        <sz val="11"/>
        <color theme="1"/>
        <rFont val="Calibri"/>
        <family val="2"/>
        <charset val="238"/>
        <scheme val="minor"/>
      </rPr>
      <t>: contract nr. 2/08.04.2021 - ISPE Proiectare și Consultanță SA</t>
    </r>
  </si>
  <si>
    <r>
      <rPr>
        <b/>
        <u/>
        <sz val="11"/>
        <color theme="1"/>
        <rFont val="Calibri"/>
        <family val="2"/>
        <scheme val="minor"/>
      </rPr>
      <t>licitație deschisă</t>
    </r>
    <r>
      <rPr>
        <sz val="11"/>
        <color theme="1"/>
        <rFont val="Calibri"/>
        <family val="2"/>
        <charset val="238"/>
        <scheme val="minor"/>
      </rPr>
      <t>: contract nr. 107/22.12.2020 - Deloitte Consultanță SRL</t>
    </r>
  </si>
  <si>
    <t>4849/ 05.01.2022</t>
  </si>
  <si>
    <t>CR 4/161507/ 20.12.2021</t>
  </si>
  <si>
    <r>
      <rPr>
        <b/>
        <u/>
        <sz val="11"/>
        <color theme="1"/>
        <rFont val="Calibri"/>
        <family val="2"/>
        <scheme val="minor"/>
      </rPr>
      <t>licitație deschisă</t>
    </r>
    <r>
      <rPr>
        <sz val="11"/>
        <color theme="1"/>
        <rFont val="Calibri"/>
        <family val="2"/>
        <charset val="238"/>
        <scheme val="minor"/>
      </rPr>
      <t>: contract nr. 15046/21.07.2021 - Vodafone Romania SA</t>
    </r>
  </si>
  <si>
    <t>echipament videoconferință</t>
  </si>
  <si>
    <t>4843/ 04.01.2022</t>
  </si>
  <si>
    <t>CR 31/161149/ 17.12.2021</t>
  </si>
  <si>
    <t>licențe pentru echipamente IT</t>
  </si>
  <si>
    <r>
      <rPr>
        <b/>
        <u/>
        <sz val="11"/>
        <color theme="1"/>
        <rFont val="Calibri"/>
        <family val="2"/>
        <scheme val="minor"/>
      </rPr>
      <t>licitație deschisă</t>
    </r>
    <r>
      <rPr>
        <sz val="11"/>
        <color theme="1"/>
        <rFont val="Calibri"/>
        <family val="2"/>
        <charset val="238"/>
        <scheme val="minor"/>
      </rPr>
      <t xml:space="preserve"> (pe loturi): contract nr. 916753/01.11.2021 (lot 2) - Union CO SRL</t>
    </r>
  </si>
  <si>
    <t xml:space="preserve">                       contract nr. 916749 /01.11.2021 (lot 4) - SAMA Consul SRL</t>
  </si>
  <si>
    <t>4848/ 05.01.2022</t>
  </si>
  <si>
    <t>CR 8/161518/ 20.12.2021</t>
  </si>
  <si>
    <r>
      <rPr>
        <b/>
        <u/>
        <sz val="11"/>
        <color theme="1"/>
        <rFont val="Calibri"/>
        <family val="2"/>
        <scheme val="minor"/>
      </rPr>
      <t>procedură proprie</t>
    </r>
    <r>
      <rPr>
        <sz val="11"/>
        <color theme="1"/>
        <rFont val="Calibri"/>
        <family val="2"/>
        <charset val="238"/>
        <scheme val="minor"/>
      </rPr>
      <t xml:space="preserve"> anexa 2: contract nr. 740/130073/2021/04 /28/01 din 28.04.2021-TTW Sport Design Grup SRL</t>
    </r>
  </si>
  <si>
    <t>organizare eveniment</t>
  </si>
  <si>
    <t>4876/ 14.01.2022</t>
  </si>
  <si>
    <t>CR 8/161925/ 20.12.2021</t>
  </si>
  <si>
    <r>
      <rPr>
        <b/>
        <u/>
        <sz val="11"/>
        <color theme="1"/>
        <rFont val="Calibri"/>
        <family val="2"/>
        <scheme val="minor"/>
      </rPr>
      <t>procedură simplificată</t>
    </r>
    <r>
      <rPr>
        <sz val="11"/>
        <color theme="1"/>
        <rFont val="Calibri"/>
        <family val="2"/>
        <charset val="238"/>
        <scheme val="minor"/>
      </rPr>
      <t>: contract nr. 157/20.10.2021 - SC FLAT 4 Solutions SRL</t>
    </r>
  </si>
  <si>
    <r>
      <rPr>
        <b/>
        <u/>
        <sz val="11"/>
        <color theme="1"/>
        <rFont val="Calibri"/>
        <family val="2"/>
        <scheme val="minor"/>
      </rPr>
      <t>licitație deschisă</t>
    </r>
    <r>
      <rPr>
        <sz val="11"/>
        <color theme="1"/>
        <rFont val="Calibri"/>
        <family val="2"/>
        <charset val="238"/>
        <scheme val="minor"/>
      </rPr>
      <t>: contract nr. 72/23.06.2021 - Autoritatea Națională de Meteorologie</t>
    </r>
  </si>
  <si>
    <t>4853/ 06.01.2022</t>
  </si>
  <si>
    <t>CR 7/161926/ 20.12.2021</t>
  </si>
  <si>
    <r>
      <rPr>
        <b/>
        <u/>
        <sz val="11"/>
        <color theme="1"/>
        <rFont val="Calibri"/>
        <family val="2"/>
        <scheme val="minor"/>
      </rPr>
      <t>licitație deschisă</t>
    </r>
    <r>
      <rPr>
        <sz val="11"/>
        <color theme="1"/>
        <rFont val="Calibri"/>
        <family val="2"/>
        <charset val="238"/>
        <scheme val="minor"/>
      </rPr>
      <t>: contract nr. 38471/26.05.2021 - DIGITAX ONLINE PUBLIC SERVICES</t>
    </r>
  </si>
  <si>
    <t>Direcția Generală de Asistență Socială și Protecția Copilului Brașov</t>
  </si>
  <si>
    <t>4858/ 10.01.2022</t>
  </si>
  <si>
    <t>CP 1/155483/ 07.12.2022</t>
  </si>
  <si>
    <r>
      <rPr>
        <b/>
        <u/>
        <sz val="11"/>
        <color theme="1"/>
        <rFont val="Calibri"/>
        <family val="2"/>
        <scheme val="minor"/>
      </rPr>
      <t>licitație deschisă</t>
    </r>
    <r>
      <rPr>
        <sz val="11"/>
        <color theme="1"/>
        <rFont val="Calibri"/>
        <family val="2"/>
        <charset val="238"/>
        <scheme val="minor"/>
      </rPr>
      <t>: contract nr. 193/22.04.2021 -SC Software Imagination &amp; Vision SRL</t>
    </r>
  </si>
  <si>
    <t>4855/ 07.01.2022</t>
  </si>
  <si>
    <t>CR 2/163261/ 22.12.2021</t>
  </si>
  <si>
    <r>
      <rPr>
        <b/>
        <u/>
        <sz val="11"/>
        <color theme="1"/>
        <rFont val="Calibri"/>
        <family val="2"/>
        <scheme val="minor"/>
      </rPr>
      <t>procedură simplificată</t>
    </r>
    <r>
      <rPr>
        <sz val="11"/>
        <color theme="1"/>
        <rFont val="Calibri"/>
        <family val="2"/>
        <charset val="238"/>
        <scheme val="minor"/>
      </rPr>
      <t>: contract nr. 25/08.06.2021 - Center Tea&amp;CO SRL</t>
    </r>
  </si>
  <si>
    <t>lesing</t>
  </si>
  <si>
    <t>Asociația Comunelor din România</t>
  </si>
  <si>
    <t>comuna Vulcana-Băi/jud Dâmbovița</t>
  </si>
  <si>
    <t>4860/ 11.01.2022</t>
  </si>
  <si>
    <t>CR 14/163717/ 23.12.2021</t>
  </si>
  <si>
    <t>informare, publicitate, org evenimente</t>
  </si>
  <si>
    <r>
      <rPr>
        <b/>
        <u/>
        <sz val="11"/>
        <color theme="1"/>
        <rFont val="Calibri"/>
        <family val="2"/>
        <scheme val="minor"/>
      </rPr>
      <t>procedură simplificată</t>
    </r>
    <r>
      <rPr>
        <sz val="11"/>
        <color theme="1"/>
        <rFont val="Calibri"/>
        <family val="2"/>
        <charset val="238"/>
        <scheme val="minor"/>
      </rPr>
      <t>: contract nr. 18/25.03.2021 - Avangarde Business Group SRL</t>
    </r>
  </si>
  <si>
    <t>4875/ 14.01.2022</t>
  </si>
  <si>
    <t>CR 6/163873/ 23.12.2021</t>
  </si>
  <si>
    <t>Serviciul de Protecție și Pază UM149F</t>
  </si>
  <si>
    <r>
      <rPr>
        <b/>
        <u/>
        <sz val="11"/>
        <color theme="1"/>
        <rFont val="Calibri"/>
        <family val="2"/>
        <scheme val="minor"/>
      </rPr>
      <t>licitație deschisă</t>
    </r>
    <r>
      <rPr>
        <sz val="11"/>
        <color theme="1"/>
        <rFont val="Calibri"/>
        <family val="2"/>
        <charset val="238"/>
        <scheme val="minor"/>
      </rPr>
      <t>: contract nr. N3073/02.09.2021 (procedura 12) - VI Technologies SRL</t>
    </r>
  </si>
  <si>
    <t>augmentare semnale foto/video și audio</t>
  </si>
  <si>
    <r>
      <rPr>
        <b/>
        <u/>
        <sz val="11"/>
        <color theme="1"/>
        <rFont val="Calibri"/>
        <family val="2"/>
        <scheme val="minor"/>
      </rPr>
      <t>licitație deschisă</t>
    </r>
    <r>
      <rPr>
        <sz val="11"/>
        <color theme="1"/>
        <rFont val="Calibri"/>
        <family val="2"/>
        <charset val="238"/>
        <scheme val="minor"/>
      </rPr>
      <t>: contract nr. N3651/15.10.2021 (procedura 13) - ALPIS Product SRL</t>
    </r>
  </si>
  <si>
    <t>SPP-UM 0149F</t>
  </si>
  <si>
    <t>4859/ 10.01.2022</t>
  </si>
  <si>
    <t>CR 3/163892/ 23.12.2021</t>
  </si>
  <si>
    <t>Municipiul Ploiești</t>
  </si>
  <si>
    <r>
      <rPr>
        <b/>
        <u/>
        <sz val="11"/>
        <color theme="1"/>
        <rFont val="Calibri"/>
        <family val="2"/>
        <scheme val="minor"/>
      </rPr>
      <t>procedură simplificată</t>
    </r>
    <r>
      <rPr>
        <sz val="11"/>
        <color theme="1"/>
        <rFont val="Calibri"/>
        <family val="2"/>
        <charset val="238"/>
        <scheme val="minor"/>
      </rPr>
      <t>: contract nr. 9656/21.04.2021 - Civitta Strategy &amp; Consulting SA</t>
    </r>
  </si>
  <si>
    <t>4883/ 18.01.2022</t>
  </si>
  <si>
    <t>CR 19/164929 / 27.12.2021</t>
  </si>
  <si>
    <r>
      <rPr>
        <b/>
        <u/>
        <sz val="11"/>
        <color theme="1"/>
        <rFont val="Calibri"/>
        <family val="2"/>
        <scheme val="minor"/>
      </rPr>
      <t>licitație deschisă</t>
    </r>
    <r>
      <rPr>
        <sz val="11"/>
        <color theme="1"/>
        <rFont val="Calibri"/>
        <family val="2"/>
        <charset val="238"/>
        <scheme val="minor"/>
      </rPr>
      <t xml:space="preserve"> (pe loturi): contract nr. 151/19.05.2021 (lot 4) - Media Consulta International  SRL</t>
    </r>
  </si>
  <si>
    <t xml:space="preserve">          contract nr. 153/25.05.2021 (lot 2) - Media One SRL</t>
  </si>
  <si>
    <t xml:space="preserve">          contract nr. 150/19.05.2021 (lot 3) - Media One SRL</t>
  </si>
  <si>
    <t>grafică și tipografie</t>
  </si>
  <si>
    <t>org spațiu expozițional</t>
  </si>
  <si>
    <t>producție spoturi</t>
  </si>
  <si>
    <t xml:space="preserve">          contract nr. 149/19.05.2021 (lot 1) - Media One SRL</t>
  </si>
  <si>
    <t>4867/ 12.01.2022</t>
  </si>
  <si>
    <t>CR 4/164932/ 27.12.202021</t>
  </si>
  <si>
    <r>
      <rPr>
        <b/>
        <u/>
        <sz val="11"/>
        <color theme="1"/>
        <rFont val="Calibri"/>
        <family val="2"/>
        <scheme val="minor"/>
      </rPr>
      <t>procedură proprie</t>
    </r>
    <r>
      <rPr>
        <sz val="11"/>
        <color theme="1"/>
        <rFont val="Calibri"/>
        <family val="2"/>
        <charset val="238"/>
        <scheme val="minor"/>
      </rPr>
      <t xml:space="preserve"> anexa 2: contract nr. 19154/13.10.2020 - FAXMEDIA CONSULTING SRL</t>
    </r>
  </si>
  <si>
    <t>4850/ 05.01.2022</t>
  </si>
  <si>
    <t>CR 9/161512 / 20.12.2021</t>
  </si>
  <si>
    <r>
      <rPr>
        <b/>
        <u/>
        <sz val="11"/>
        <color theme="1"/>
        <rFont val="Calibri"/>
        <family val="2"/>
        <scheme val="minor"/>
      </rPr>
      <t>procedură simplificată</t>
    </r>
    <r>
      <rPr>
        <sz val="11"/>
        <color theme="1"/>
        <rFont val="Calibri"/>
        <family val="2"/>
        <charset val="238"/>
        <scheme val="minor"/>
      </rPr>
      <t>: contract nr. 147/29.10.2021 - 2NET Computers SRL</t>
    </r>
  </si>
  <si>
    <t>unități hard disk</t>
  </si>
  <si>
    <t>MCID</t>
  </si>
  <si>
    <t>4929/ 08.02.2022</t>
  </si>
  <si>
    <t>CR 3/166521/ 29.12.2021</t>
  </si>
  <si>
    <r>
      <rPr>
        <b/>
        <u/>
        <sz val="11"/>
        <color theme="1"/>
        <rFont val="Calibri"/>
        <family val="2"/>
        <scheme val="minor"/>
      </rPr>
      <t>licitație deschisă</t>
    </r>
    <r>
      <rPr>
        <sz val="11"/>
        <color theme="1"/>
        <rFont val="Calibri"/>
        <family val="2"/>
        <charset val="238"/>
        <scheme val="minor"/>
      </rPr>
      <t>: contract nr. 241676/19.05.2021 - Software Imagination&amp;Vision SRL</t>
    </r>
  </si>
  <si>
    <t xml:space="preserve">Municipiul Oradea </t>
  </si>
  <si>
    <t>4884/ 18.01.2022</t>
  </si>
  <si>
    <t>CR 5/107/ 03.01.2022</t>
  </si>
  <si>
    <r>
      <rPr>
        <b/>
        <u/>
        <sz val="11"/>
        <color theme="1"/>
        <rFont val="Calibri"/>
        <family val="2"/>
        <scheme val="minor"/>
      </rPr>
      <t>licitație deschisă</t>
    </r>
    <r>
      <rPr>
        <sz val="11"/>
        <color theme="1"/>
        <rFont val="Calibri"/>
        <family val="2"/>
        <charset val="238"/>
        <scheme val="minor"/>
      </rPr>
      <t>: contract nr. 163/12.11.2020 - Hospital Consulting SRL</t>
    </r>
  </si>
  <si>
    <r>
      <rPr>
        <b/>
        <u/>
        <sz val="11"/>
        <color theme="1"/>
        <rFont val="Calibri"/>
        <family val="2"/>
        <scheme val="minor"/>
      </rPr>
      <t>procedură simplificată</t>
    </r>
    <r>
      <rPr>
        <sz val="11"/>
        <color theme="1"/>
        <rFont val="Calibri"/>
        <family val="2"/>
        <charset val="238"/>
        <scheme val="minor"/>
      </rPr>
      <t>: contract nr. 162/23.07.2021 - Mida Soft Business SRL</t>
    </r>
  </si>
  <si>
    <r>
      <rPr>
        <b/>
        <u/>
        <sz val="11"/>
        <color theme="1"/>
        <rFont val="Calibri"/>
        <family val="2"/>
        <scheme val="minor"/>
      </rPr>
      <t>procedură simplificată</t>
    </r>
    <r>
      <rPr>
        <sz val="11"/>
        <color theme="1"/>
        <rFont val="Calibri"/>
        <family val="2"/>
        <charset val="238"/>
        <scheme val="minor"/>
      </rPr>
      <t>: contract nr. 124/07.09.2020 - Trend New Communications SRL</t>
    </r>
  </si>
  <si>
    <t>expertiză internațională</t>
  </si>
  <si>
    <t>Școala Națională de Sănătate Publică, Management și Perfecționare în Domeniul Sanitar București</t>
  </si>
  <si>
    <t>4894/ 20.01.2022</t>
  </si>
  <si>
    <t>CR 2/108/ 03.01.2022</t>
  </si>
  <si>
    <r>
      <rPr>
        <b/>
        <u/>
        <sz val="11"/>
        <color theme="1"/>
        <rFont val="Calibri"/>
        <family val="2"/>
        <scheme val="minor"/>
      </rPr>
      <t>procedură simplificată</t>
    </r>
    <r>
      <rPr>
        <sz val="11"/>
        <color theme="1"/>
        <rFont val="Calibri"/>
        <family val="2"/>
        <charset val="238"/>
        <scheme val="minor"/>
      </rPr>
      <t xml:space="preserve"> (pe loturi): contract nr. 295/ 16.12.2020 - Supertech IT SRL</t>
    </r>
  </si>
  <si>
    <t>echipamente de calcul/periferice</t>
  </si>
  <si>
    <t xml:space="preserve">                   contract nr. 297/ 16.12.2020 - Supertech IT SRL</t>
  </si>
  <si>
    <t xml:space="preserve">                   contract nr. 296/ 16.12.2020 - Supertech IT SRL</t>
  </si>
  <si>
    <t>fișete metalice</t>
  </si>
  <si>
    <r>
      <rPr>
        <b/>
        <u/>
        <sz val="11"/>
        <color theme="1"/>
        <rFont val="Calibri"/>
        <family val="2"/>
        <scheme val="minor"/>
      </rPr>
      <t>procedură simplificată</t>
    </r>
    <r>
      <rPr>
        <sz val="11"/>
        <color theme="1"/>
        <rFont val="Calibri"/>
        <family val="2"/>
        <charset val="238"/>
        <scheme val="minor"/>
      </rPr>
      <t>: contract nr. 53/14.05.2021 - Digital Media Market</t>
    </r>
  </si>
  <si>
    <t>materiale informare, comunicare</t>
  </si>
  <si>
    <t>4896/ 20.01.2020</t>
  </si>
  <si>
    <t>CP 4/3827/ 12.01.2022</t>
  </si>
  <si>
    <r>
      <rPr>
        <b/>
        <u/>
        <sz val="11"/>
        <color theme="1"/>
        <rFont val="Calibri"/>
        <family val="2"/>
        <scheme val="minor"/>
      </rPr>
      <t>licitație deschisă</t>
    </r>
    <r>
      <rPr>
        <sz val="11"/>
        <color theme="1"/>
        <rFont val="Calibri"/>
        <family val="2"/>
        <scheme val="minor"/>
      </rPr>
      <t>: contract nr. 42758/12.11.2020 - Sigma Mobility Engineering SRL</t>
    </r>
  </si>
  <si>
    <t>4880/ 17.01.2022</t>
  </si>
  <si>
    <t>CR 4/4025/ 13.01.2022</t>
  </si>
  <si>
    <r>
      <rPr>
        <b/>
        <u/>
        <sz val="11"/>
        <color theme="1"/>
        <rFont val="Calibri"/>
        <family val="2"/>
        <scheme val="minor"/>
      </rPr>
      <t>procedură simplificată</t>
    </r>
    <r>
      <rPr>
        <sz val="11"/>
        <color theme="1"/>
        <rFont val="Calibri"/>
        <family val="2"/>
        <scheme val="minor"/>
      </rPr>
      <t>: contract nr. 4082/24.06.2021 - Titan Traco SA</t>
    </r>
  </si>
  <si>
    <t>Agenția Națională pentru Plăți și Inspecție Socială</t>
  </si>
  <si>
    <t>4900/ 20.01.2022</t>
  </si>
  <si>
    <t>CR 3/4459/ 14.01.2022</t>
  </si>
  <si>
    <r>
      <rPr>
        <b/>
        <u/>
        <sz val="11"/>
        <color theme="1"/>
        <rFont val="Calibri"/>
        <family val="2"/>
        <scheme val="minor"/>
      </rPr>
      <t>licitație deschisă</t>
    </r>
    <r>
      <rPr>
        <sz val="11"/>
        <color theme="1"/>
        <rFont val="Calibri"/>
        <family val="2"/>
        <charset val="238"/>
        <scheme val="minor"/>
      </rPr>
      <t>: contract nr. 226/20.04.2021 - Enterprise Focused Solutions SRL</t>
    </r>
  </si>
  <si>
    <t>echipamente It</t>
  </si>
  <si>
    <t>4911/ 27.01.2022</t>
  </si>
  <si>
    <t>CR 4/4713/ 14.01.2022</t>
  </si>
  <si>
    <r>
      <rPr>
        <b/>
        <u/>
        <sz val="11"/>
        <color theme="1"/>
        <rFont val="Calibri"/>
        <family val="2"/>
        <scheme val="minor"/>
      </rPr>
      <t>licitație deschisă</t>
    </r>
    <r>
      <rPr>
        <sz val="11"/>
        <color theme="1"/>
        <rFont val="Calibri"/>
        <family val="2"/>
        <charset val="238"/>
        <scheme val="minor"/>
      </rPr>
      <t xml:space="preserve">: contract nr. 107/14.04.2021 - Perform Time Consulting </t>
    </r>
  </si>
  <si>
    <r>
      <rPr>
        <b/>
        <u/>
        <sz val="11"/>
        <color theme="1"/>
        <rFont val="Calibri"/>
        <family val="2"/>
        <scheme val="minor"/>
      </rPr>
      <t>licitație deschisă</t>
    </r>
    <r>
      <rPr>
        <sz val="11"/>
        <color theme="1"/>
        <rFont val="Calibri"/>
        <family val="2"/>
        <charset val="238"/>
        <scheme val="minor"/>
      </rPr>
      <t>: contract nr. 12310/23.10.2021 - SC ACZ Consulting SRL</t>
    </r>
  </si>
  <si>
    <t>4885/ 18.01.2022</t>
  </si>
  <si>
    <t>CR 4/163257/ 22.12.2021</t>
  </si>
  <si>
    <r>
      <t>procedură simplificată</t>
    </r>
    <r>
      <rPr>
        <sz val="11"/>
        <color theme="1"/>
        <rFont val="Calibri"/>
        <family val="2"/>
        <scheme val="minor"/>
      </rPr>
      <t xml:space="preserve"> (pe loturi): contract nr. 272/ 05.11.2021 (lot 1) - Seth Dynamics SRL</t>
    </r>
  </si>
  <si>
    <t xml:space="preserve">               contract nr. 273/ 05.11.2021 (lot 2)  - Seth Dynamics SRL</t>
  </si>
  <si>
    <t xml:space="preserve">              contract nr. 274/ 05.11.2021 (lot 3) - Seth Dynamics SRL</t>
  </si>
  <si>
    <t xml:space="preserve">                 contract nr. 275/   05.11.2021 (lot 4) - Seth Dynamics SRL</t>
  </si>
  <si>
    <t>hard disk extern, laptop</t>
  </si>
  <si>
    <t>display profesional</t>
  </si>
  <si>
    <t>licență webex</t>
  </si>
  <si>
    <t>4904/ 25.01.2022</t>
  </si>
  <si>
    <t>CR 3F/5680/ 18.01.2022</t>
  </si>
  <si>
    <r>
      <rPr>
        <b/>
        <u/>
        <sz val="11"/>
        <color theme="1"/>
        <rFont val="Calibri"/>
        <family val="2"/>
        <scheme val="minor"/>
      </rPr>
      <t>procedură simplificată</t>
    </r>
    <r>
      <rPr>
        <sz val="11"/>
        <color theme="1"/>
        <rFont val="Calibri"/>
        <family val="2"/>
        <charset val="238"/>
        <scheme val="minor"/>
      </rPr>
      <t>: contract nr. 8640/10.08.2021 - TRAFFIC PLAN SRL</t>
    </r>
  </si>
  <si>
    <t>plan de mobilitate urbană</t>
  </si>
  <si>
    <t>Marghita/Bihor</t>
  </si>
  <si>
    <t>4906/ 25.01.2022</t>
  </si>
  <si>
    <t>CR 12/164945 /27.12.2021</t>
  </si>
  <si>
    <r>
      <rPr>
        <b/>
        <u/>
        <sz val="11"/>
        <color theme="1"/>
        <rFont val="Calibri"/>
        <family val="2"/>
        <scheme val="minor"/>
      </rPr>
      <t>procedură proprie</t>
    </r>
    <r>
      <rPr>
        <sz val="11"/>
        <color theme="1"/>
        <rFont val="Calibri"/>
        <family val="2"/>
        <charset val="238"/>
        <scheme val="minor"/>
      </rPr>
      <t xml:space="preserve"> (anexa 2): contract nr. 796012/13.04.2021 - Asocierea Autoeducat SRL - Asociația Sanse Egale pentru Persoane cu Nevoi Speciale</t>
    </r>
  </si>
  <si>
    <r>
      <rPr>
        <b/>
        <u/>
        <sz val="11"/>
        <color theme="1"/>
        <rFont val="Calibri"/>
        <family val="2"/>
        <scheme val="minor"/>
      </rPr>
      <t>reofertare</t>
    </r>
    <r>
      <rPr>
        <sz val="11"/>
        <color theme="1"/>
        <rFont val="Calibri"/>
        <family val="2"/>
        <scheme val="minor"/>
      </rPr>
      <t>: contract subsecvent nr. 9/797296/10.09.2021 (Lot 1) - Tehno Art Solutions SRL</t>
    </r>
  </si>
  <si>
    <t>4910/ 27.01.2022</t>
  </si>
  <si>
    <t>CR 5/6217/ 19.01.2021</t>
  </si>
  <si>
    <t xml:space="preserve">                      contract subsecvent nr. 4/797504 /08.10.2021 (lot 2) - 1001 Afaceri SRL        </t>
  </si>
  <si>
    <t>UAT Municipiul Mediaș</t>
  </si>
  <si>
    <r>
      <rPr>
        <b/>
        <u/>
        <sz val="11"/>
        <color theme="1"/>
        <rFont val="Calibri"/>
        <family val="2"/>
        <scheme val="minor"/>
      </rPr>
      <t>reofertare</t>
    </r>
    <r>
      <rPr>
        <sz val="11"/>
        <color theme="1"/>
        <rFont val="Calibri"/>
        <family val="2"/>
        <charset val="238"/>
        <scheme val="minor"/>
      </rPr>
      <t xml:space="preserve"> :          contract subsecvent nr. 3/797428/ 01.10.2021 (lot 2) - 1001 Afaceri SRL</t>
    </r>
  </si>
  <si>
    <r>
      <rPr>
        <b/>
        <u/>
        <sz val="11"/>
        <color theme="1"/>
        <rFont val="Calibri"/>
        <family val="2"/>
        <scheme val="minor"/>
      </rPr>
      <t>licitație deschisă</t>
    </r>
    <r>
      <rPr>
        <sz val="11"/>
        <color theme="1"/>
        <rFont val="Calibri"/>
        <family val="2"/>
        <charset val="238"/>
        <scheme val="minor"/>
      </rPr>
      <t>: contract nr. 208/23.11.2021 - TNT Computers SRL</t>
    </r>
  </si>
  <si>
    <t>4913/ 28.01.2022</t>
  </si>
  <si>
    <t>CR 2/7698/ 21.01.2022</t>
  </si>
  <si>
    <r>
      <rPr>
        <b/>
        <u/>
        <sz val="11"/>
        <color theme="1"/>
        <rFont val="Calibri"/>
        <family val="2"/>
        <scheme val="minor"/>
      </rPr>
      <t>licitație deschisă</t>
    </r>
    <r>
      <rPr>
        <sz val="11"/>
        <color theme="1"/>
        <rFont val="Calibri"/>
        <family val="2"/>
        <charset val="238"/>
        <scheme val="minor"/>
      </rPr>
      <t>: contract nr. 16020/29.06.2021 - ICE Computers SRL</t>
    </r>
  </si>
  <si>
    <t>4914/ 28.01.2022</t>
  </si>
  <si>
    <t>CR 3/7694/ 21.01.2022</t>
  </si>
  <si>
    <r>
      <rPr>
        <b/>
        <u/>
        <sz val="11"/>
        <color theme="1"/>
        <rFont val="Calibri"/>
        <family val="2"/>
        <scheme val="minor"/>
      </rPr>
      <t>procedură simplificată</t>
    </r>
    <r>
      <rPr>
        <sz val="11"/>
        <color theme="1"/>
        <rFont val="Calibri"/>
        <family val="2"/>
        <charset val="238"/>
        <scheme val="minor"/>
      </rPr>
      <t>: contract nr. 27260/1559/17.12.2020 - Public Research SRL</t>
    </r>
  </si>
  <si>
    <t>4919/ 01.02.2022</t>
  </si>
  <si>
    <t>CR 10/8082/ 25.01.2022</t>
  </si>
  <si>
    <r>
      <rPr>
        <b/>
        <u/>
        <sz val="11"/>
        <color theme="1"/>
        <rFont val="Calibri"/>
        <family val="2"/>
        <scheme val="minor"/>
      </rPr>
      <t>licitație deschisă</t>
    </r>
    <r>
      <rPr>
        <sz val="11"/>
        <color theme="1"/>
        <rFont val="Calibri"/>
        <family val="2"/>
        <charset val="238"/>
        <scheme val="minor"/>
      </rPr>
      <t>: contract nr. 41/10.05.2021 - Vego Concept Engineering SRL</t>
    </r>
  </si>
  <si>
    <t>expertiză și consultanță</t>
  </si>
  <si>
    <r>
      <rPr>
        <b/>
        <u/>
        <sz val="11"/>
        <color theme="1"/>
        <rFont val="Calibri"/>
        <family val="2"/>
        <scheme val="minor"/>
      </rPr>
      <t>procedură proprie</t>
    </r>
    <r>
      <rPr>
        <sz val="11"/>
        <color theme="1"/>
        <rFont val="Calibri"/>
        <family val="2"/>
        <charset val="238"/>
        <scheme val="minor"/>
      </rPr>
      <t xml:space="preserve"> (anexa 2): contract nr. 95/17.09.2021 - SC Tehno Art Solutions SRL</t>
    </r>
  </si>
  <si>
    <t>4915/ 31.01.2022</t>
  </si>
  <si>
    <t>CP 5/8086/ 25.01.2022</t>
  </si>
  <si>
    <r>
      <rPr>
        <b/>
        <u/>
        <sz val="11"/>
        <color theme="1"/>
        <rFont val="Calibri"/>
        <family val="2"/>
        <scheme val="minor"/>
      </rPr>
      <t>licitație deschisă</t>
    </r>
    <r>
      <rPr>
        <sz val="11"/>
        <color theme="1"/>
        <rFont val="Calibri"/>
        <family val="2"/>
        <charset val="238"/>
        <scheme val="minor"/>
      </rPr>
      <t>: contract nr. 6001/02.03.2021 - PROADMIN CONSULTING SRL</t>
    </r>
  </si>
  <si>
    <t>UAT Municipiul Drobeta Tr Severin</t>
  </si>
  <si>
    <t>Municipiul Drobeta Turnui Severin</t>
  </si>
  <si>
    <t>4923/ 03.02.2022</t>
  </si>
  <si>
    <t>CR 8F/9343/ 27.01.2022</t>
  </si>
  <si>
    <r>
      <rPr>
        <b/>
        <u/>
        <sz val="11"/>
        <color theme="1"/>
        <rFont val="Calibri"/>
        <family val="2"/>
        <scheme val="minor"/>
      </rPr>
      <t>procedură simplificată</t>
    </r>
    <r>
      <rPr>
        <sz val="11"/>
        <color theme="1"/>
        <rFont val="Calibri"/>
        <family val="2"/>
        <charset val="238"/>
        <scheme val="minor"/>
      </rPr>
      <t>: contract nr. 14327/15.09.2021 - SRGM Garanții Mobiliare SRL</t>
    </r>
  </si>
  <si>
    <r>
      <rPr>
        <b/>
        <u/>
        <sz val="11"/>
        <color theme="1"/>
        <rFont val="Calibri"/>
        <family val="2"/>
        <scheme val="minor"/>
      </rPr>
      <t>procedură proprie anexa 2</t>
    </r>
    <r>
      <rPr>
        <sz val="11"/>
        <color theme="1"/>
        <rFont val="Calibri"/>
        <family val="2"/>
        <charset val="238"/>
        <scheme val="minor"/>
      </rPr>
      <t xml:space="preserve"> (pe loturi): contract nr. 16812/ 21.10.2021 (lot 1) - Best Smart Consulting SRL</t>
    </r>
  </si>
  <si>
    <t xml:space="preserve">                contract nr. 16813/ 21.10.2021 (lot 2) - Best Smart Consulting SRL</t>
  </si>
  <si>
    <t>schimb experiență</t>
  </si>
  <si>
    <t>4921/ 03.02.2022</t>
  </si>
  <si>
    <t>CR 9/9766/ 27.01.2022</t>
  </si>
  <si>
    <r>
      <rPr>
        <b/>
        <u/>
        <sz val="11"/>
        <color theme="1"/>
        <rFont val="Calibri"/>
        <family val="2"/>
        <scheme val="minor"/>
      </rPr>
      <t>licitație deschisă</t>
    </r>
    <r>
      <rPr>
        <sz val="11"/>
        <color theme="1"/>
        <rFont val="Calibri"/>
        <family val="2"/>
        <charset val="238"/>
        <scheme val="minor"/>
      </rPr>
      <t>: contract nr. 38695/08.09.2021 - Zipper SRL</t>
    </r>
  </si>
  <si>
    <t>4930/ 08.02.2022</t>
  </si>
  <si>
    <t>CR 9/11352/ 31.01.2022</t>
  </si>
  <si>
    <r>
      <rPr>
        <b/>
        <u/>
        <sz val="11"/>
        <color theme="1"/>
        <rFont val="Calibri"/>
        <family val="2"/>
        <scheme val="minor"/>
      </rPr>
      <t>licitație deschisă</t>
    </r>
    <r>
      <rPr>
        <sz val="11"/>
        <color theme="1"/>
        <rFont val="Calibri"/>
        <family val="2"/>
        <charset val="238"/>
        <scheme val="minor"/>
      </rPr>
      <t>: contract nr. 231/28.10.2021 - HOPE PROMO SRL</t>
    </r>
  </si>
  <si>
    <r>
      <rPr>
        <b/>
        <u/>
        <sz val="11"/>
        <color theme="1"/>
        <rFont val="Calibri"/>
        <family val="2"/>
        <scheme val="minor"/>
      </rPr>
      <t>licitație deschisă</t>
    </r>
    <r>
      <rPr>
        <sz val="11"/>
        <color theme="1"/>
        <rFont val="Calibri"/>
        <family val="2"/>
        <charset val="238"/>
        <scheme val="minor"/>
      </rPr>
      <t>: acord cadru nr. 276/25.09.2019 - Ega Congressi Internationale SRL, GodMother SRL, asocierea Waldorf Tours SRL-Magnum SRL, Avangarde Business Group SRL</t>
    </r>
  </si>
  <si>
    <r>
      <rPr>
        <b/>
        <u/>
        <sz val="11"/>
        <color theme="1"/>
        <rFont val="Calibri"/>
        <family val="2"/>
        <scheme val="minor"/>
      </rPr>
      <t>reluarea competiției</t>
    </r>
    <r>
      <rPr>
        <sz val="11"/>
        <color theme="1"/>
        <rFont val="Calibri"/>
        <family val="2"/>
        <charset val="238"/>
        <scheme val="minor"/>
      </rPr>
      <t>: contract subsecvent nr. 1/324/05.12.201 la ac nr. 276/25.09.2019 - Avangarde Business Group SRL</t>
    </r>
  </si>
  <si>
    <r>
      <rPr>
        <b/>
        <u/>
        <sz val="11"/>
        <color theme="1"/>
        <rFont val="Calibri"/>
        <family val="2"/>
        <scheme val="minor"/>
      </rPr>
      <t>reluarea competiției</t>
    </r>
    <r>
      <rPr>
        <sz val="11"/>
        <color theme="1"/>
        <rFont val="Calibri"/>
        <family val="2"/>
        <charset val="238"/>
        <scheme val="minor"/>
      </rPr>
      <t>: contract subsecvent nr. 2/85/25.03.2021 la ac nr. 260/29.08.2019 - asocierea Civitta Strategy &amp;Consulting SA-Global Service Group SRL-Fortuna Business Travel SRl</t>
    </r>
  </si>
  <si>
    <t>40271556   9997589    33599241    32128882</t>
  </si>
  <si>
    <t>4938/ 09.02.2022</t>
  </si>
  <si>
    <t>CR 5/12124 / 01.02.2022</t>
  </si>
  <si>
    <r>
      <rPr>
        <b/>
        <u/>
        <sz val="11"/>
        <color theme="1"/>
        <rFont val="Calibri"/>
        <family val="2"/>
        <scheme val="minor"/>
      </rPr>
      <t>procedură simplificată</t>
    </r>
    <r>
      <rPr>
        <sz val="11"/>
        <color theme="1"/>
        <rFont val="Calibri"/>
        <family val="2"/>
        <charset val="238"/>
        <scheme val="minor"/>
      </rPr>
      <t>: contract nr. 22362/19.04.2021 - Urban Scope SRL</t>
    </r>
  </si>
  <si>
    <t>elaborare documentații</t>
  </si>
  <si>
    <t>4942/ 14.02.2022</t>
  </si>
  <si>
    <t>CR 5/16428/ 08.02.2021</t>
  </si>
  <si>
    <r>
      <rPr>
        <b/>
        <u/>
        <sz val="11"/>
        <color theme="1"/>
        <rFont val="Calibri"/>
        <family val="2"/>
        <scheme val="minor"/>
      </rPr>
      <t>licitație deschisă</t>
    </r>
    <r>
      <rPr>
        <sz val="11"/>
        <color theme="1"/>
        <rFont val="Calibri"/>
        <family val="2"/>
        <charset val="238"/>
        <scheme val="minor"/>
      </rPr>
      <t>: contract nr. 24611/22.12.2020 - Vego Concept Engineering SRL</t>
    </r>
  </si>
  <si>
    <t>4950/ 16.02.2022</t>
  </si>
  <si>
    <t>CR 6/16422/ 08.02.2022</t>
  </si>
  <si>
    <r>
      <rPr>
        <b/>
        <u/>
        <sz val="11"/>
        <color theme="1"/>
        <rFont val="Calibri"/>
        <family val="2"/>
        <scheme val="minor"/>
      </rPr>
      <t>licitație deschisă</t>
    </r>
    <r>
      <rPr>
        <sz val="11"/>
        <color theme="1"/>
        <rFont val="Calibri"/>
        <family val="2"/>
        <charset val="238"/>
        <scheme val="minor"/>
      </rPr>
      <t>: contract nr. 557/23788/(RI332)60/11.10.2021- SC Digitax Online Public Services SRL</t>
    </r>
  </si>
  <si>
    <t>implementare ecosistem digital</t>
  </si>
  <si>
    <t>Codlea</t>
  </si>
  <si>
    <t>4949/ 15.02.2022</t>
  </si>
  <si>
    <t>CP 1 refăcută/ 21775/       14.02. 2022</t>
  </si>
  <si>
    <r>
      <rPr>
        <b/>
        <u/>
        <sz val="11"/>
        <color theme="1"/>
        <rFont val="Calibri"/>
        <family val="2"/>
        <scheme val="minor"/>
      </rPr>
      <t>licitație deschisă</t>
    </r>
    <r>
      <rPr>
        <sz val="11"/>
        <color theme="1"/>
        <rFont val="Calibri"/>
        <family val="2"/>
        <charset val="238"/>
        <scheme val="minor"/>
      </rPr>
      <t>: contract nr. 14726/01.09.2021 - INDECO SOFT SRL</t>
    </r>
  </si>
  <si>
    <t>servicii electronice</t>
  </si>
  <si>
    <t>Direcția de Asistență Socială Baia Mare</t>
  </si>
  <si>
    <t>4944/ 15.02.2022</t>
  </si>
  <si>
    <t>CR 4/17304/ 09.02.2022</t>
  </si>
  <si>
    <r>
      <rPr>
        <b/>
        <u/>
        <sz val="11"/>
        <color theme="1"/>
        <rFont val="Calibri"/>
        <family val="2"/>
        <scheme val="minor"/>
      </rPr>
      <t>licitație deschisă</t>
    </r>
    <r>
      <rPr>
        <sz val="11"/>
        <color theme="1"/>
        <rFont val="Calibri"/>
        <family val="2"/>
        <charset val="238"/>
        <scheme val="minor"/>
      </rPr>
      <t>: contract nr. 15269/12.07.2021 - Intergraph Computer Services SRL</t>
    </r>
  </si>
  <si>
    <t>4955/ 18.02.2022</t>
  </si>
  <si>
    <t>CR 12/18813/ 10.02.2022</t>
  </si>
  <si>
    <r>
      <rPr>
        <b/>
        <u/>
        <sz val="11"/>
        <color theme="1"/>
        <rFont val="Calibri"/>
        <family val="2"/>
        <scheme val="minor"/>
      </rPr>
      <t>licitație deschisă</t>
    </r>
    <r>
      <rPr>
        <sz val="11"/>
        <color theme="1"/>
        <rFont val="Calibri"/>
        <family val="2"/>
        <charset val="238"/>
        <scheme val="minor"/>
      </rPr>
      <t>: contract nr. 48  (lot 1)- YADERMAN SRL</t>
    </r>
  </si>
  <si>
    <t xml:space="preserve">                     contract nr. 47  (lot 2)- YADERMAN SRL</t>
  </si>
  <si>
    <t>4954/ 17.02.2022</t>
  </si>
  <si>
    <t>CR 10/19457/ 11.02.2022</t>
  </si>
  <si>
    <r>
      <rPr>
        <b/>
        <u/>
        <sz val="11"/>
        <color theme="1"/>
        <rFont val="Calibri"/>
        <family val="2"/>
        <scheme val="minor"/>
      </rPr>
      <t>procedură simplificată</t>
    </r>
    <r>
      <rPr>
        <sz val="11"/>
        <color theme="1"/>
        <rFont val="Calibri"/>
        <family val="2"/>
        <charset val="238"/>
        <scheme val="minor"/>
      </rPr>
      <t>: contract nr. 78/27.08.2021 - Organizația Ecologistă Neguvernamentală Mare Nostrum</t>
    </r>
  </si>
  <si>
    <t>consultanță cetacee</t>
  </si>
  <si>
    <t>4957/ 18.02.2022</t>
  </si>
  <si>
    <t>CR 4/20072/ 11.02.2022</t>
  </si>
  <si>
    <r>
      <rPr>
        <b/>
        <u/>
        <sz val="11"/>
        <color theme="1"/>
        <rFont val="Calibri"/>
        <family val="2"/>
        <scheme val="minor"/>
      </rPr>
      <t>procedură simplificată</t>
    </r>
    <r>
      <rPr>
        <sz val="11"/>
        <color theme="1"/>
        <rFont val="Calibri"/>
        <family val="2"/>
        <charset val="238"/>
        <scheme val="minor"/>
      </rPr>
      <t>: contract nr. 19098/03.09.2021 - Sobis Solutions SRL</t>
    </r>
  </si>
  <si>
    <t>modul arhivă electronică</t>
  </si>
  <si>
    <t>4964/ 23.02.2022</t>
  </si>
  <si>
    <t xml:space="preserve">CR 22/17299/ 09.02.2022 </t>
  </si>
  <si>
    <t>reparare și întreținere desktop HP</t>
  </si>
  <si>
    <r>
      <rPr>
        <b/>
        <u/>
        <sz val="11"/>
        <color theme="1"/>
        <rFont val="Calibri"/>
        <family val="2"/>
        <scheme val="minor"/>
      </rPr>
      <t>procedură simplificată</t>
    </r>
    <r>
      <rPr>
        <sz val="11"/>
        <color theme="1"/>
        <rFont val="Calibri"/>
        <family val="2"/>
        <charset val="238"/>
        <scheme val="minor"/>
      </rPr>
      <t>: contract nr. 218/21.09.2021 - Sysdom Proiecte SRL</t>
    </r>
  </si>
  <si>
    <t>4962/ 22.02.2022</t>
  </si>
  <si>
    <t>CP 7/22627/ 15.02.2022</t>
  </si>
  <si>
    <r>
      <rPr>
        <b/>
        <u/>
        <sz val="11"/>
        <color theme="1"/>
        <rFont val="Calibri"/>
        <family val="2"/>
        <scheme val="minor"/>
      </rPr>
      <t>procedură simplificată</t>
    </r>
    <r>
      <rPr>
        <sz val="11"/>
        <color theme="1"/>
        <rFont val="Calibri"/>
        <family val="2"/>
        <charset val="238"/>
        <scheme val="minor"/>
      </rPr>
      <t>: contract nr. 149763/27.07.2021 - RIBEIT SRL</t>
    </r>
  </si>
  <si>
    <t>5003/ 08.03.2022</t>
  </si>
  <si>
    <t>CR 3F/25006/ 21.02.2022</t>
  </si>
  <si>
    <t>Municipiul Craiova</t>
  </si>
  <si>
    <r>
      <rPr>
        <b/>
        <u/>
        <sz val="11"/>
        <color theme="1"/>
        <rFont val="Calibri"/>
        <family val="2"/>
        <scheme val="minor"/>
      </rPr>
      <t>licitație deschisă</t>
    </r>
    <r>
      <rPr>
        <sz val="11"/>
        <color theme="1"/>
        <rFont val="Calibri"/>
        <family val="2"/>
        <charset val="238"/>
        <scheme val="minor"/>
      </rPr>
      <t>: contract nr. 97164/07.06.2021 - Zipper Services SRL</t>
    </r>
  </si>
  <si>
    <r>
      <rPr>
        <b/>
        <u/>
        <sz val="11"/>
        <color theme="1"/>
        <rFont val="Calibri"/>
        <family val="2"/>
        <scheme val="minor"/>
      </rPr>
      <t>licitație deschisă</t>
    </r>
    <r>
      <rPr>
        <sz val="11"/>
        <color theme="1"/>
        <rFont val="Calibri"/>
        <family val="2"/>
        <charset val="238"/>
        <scheme val="minor"/>
      </rPr>
      <t>: contract nr. 135360/02.08.2021 - Web Win Group Net SRL</t>
    </r>
  </si>
  <si>
    <r>
      <rPr>
        <b/>
        <u/>
        <sz val="11"/>
        <color theme="1"/>
        <rFont val="Calibri"/>
        <family val="2"/>
        <scheme val="minor"/>
      </rPr>
      <t>licitație deschisă</t>
    </r>
    <r>
      <rPr>
        <sz val="11"/>
        <color theme="1"/>
        <rFont val="Calibri"/>
        <family val="2"/>
        <charset val="238"/>
        <scheme val="minor"/>
      </rPr>
      <t>: contract nr. 162628/15.09.2021 - Web Win Group Net SRL</t>
    </r>
  </si>
  <si>
    <t>site web</t>
  </si>
  <si>
    <r>
      <rPr>
        <b/>
        <u/>
        <sz val="11"/>
        <color theme="1"/>
        <rFont val="Calibri"/>
        <family val="2"/>
        <scheme val="minor"/>
      </rPr>
      <t>licitație deschisă</t>
    </r>
    <r>
      <rPr>
        <sz val="11"/>
        <color theme="1"/>
        <rFont val="Calibri"/>
        <family val="2"/>
        <charset val="238"/>
        <scheme val="minor"/>
      </rPr>
      <t>: contract nr. 9922/20.01.2021 - Sobis Solutions SRl</t>
    </r>
  </si>
  <si>
    <t>extindere soft</t>
  </si>
  <si>
    <t>4974/ 28.02.2022</t>
  </si>
  <si>
    <t>CR 12/26025/ 22.02.2022</t>
  </si>
  <si>
    <r>
      <rPr>
        <b/>
        <u/>
        <sz val="11"/>
        <color theme="1"/>
        <rFont val="Calibri"/>
        <family val="2"/>
        <scheme val="minor"/>
      </rPr>
      <t xml:space="preserve">procedură proprie </t>
    </r>
    <r>
      <rPr>
        <sz val="11"/>
        <color theme="1"/>
        <rFont val="Calibri"/>
        <family val="2"/>
        <charset val="238"/>
        <scheme val="minor"/>
      </rPr>
      <t>anexa 2: contract nr. 5120/14.09.2021 - Royal Audit House SRL</t>
    </r>
  </si>
  <si>
    <t>INS</t>
  </si>
  <si>
    <t>4979/ 01.03.2022</t>
  </si>
  <si>
    <t>CR 7/26901/ 24.02.2022</t>
  </si>
  <si>
    <r>
      <rPr>
        <b/>
        <u/>
        <sz val="11"/>
        <color theme="1"/>
        <rFont val="Calibri"/>
        <family val="2"/>
        <scheme val="minor"/>
      </rPr>
      <t>licitație deschisă</t>
    </r>
    <r>
      <rPr>
        <sz val="11"/>
        <color theme="1"/>
        <rFont val="Calibri"/>
        <family val="2"/>
        <charset val="238"/>
        <scheme val="minor"/>
      </rPr>
      <t>: contract nr. 16996/23.06.2021-Synesis Partners SRL</t>
    </r>
  </si>
  <si>
    <t>Dej</t>
  </si>
  <si>
    <t>5004/ 08.03.2022</t>
  </si>
  <si>
    <t>CP 1/30191/ 04.03.2022</t>
  </si>
  <si>
    <t>plan strategic instituțional</t>
  </si>
  <si>
    <r>
      <rPr>
        <b/>
        <u/>
        <sz val="11"/>
        <color theme="1"/>
        <rFont val="Calibri"/>
        <family val="2"/>
        <scheme val="minor"/>
      </rPr>
      <t>procedură simplificată</t>
    </r>
    <r>
      <rPr>
        <sz val="11"/>
        <color theme="1"/>
        <rFont val="Calibri"/>
        <family val="2"/>
        <charset val="238"/>
        <scheme val="minor"/>
      </rPr>
      <t xml:space="preserve"> (pe loturi): Contract nr. 44398/ 14.12.2020  (lot 1) - SC URBASOFIA SRL </t>
    </r>
  </si>
  <si>
    <t xml:space="preserve">                 contract nr. 43659/ 07.12.2020 (lot 2) - SC AGORAPOLIS SRL</t>
  </si>
  <si>
    <t>strategie integrare de dezvoltare urbană</t>
  </si>
  <si>
    <t xml:space="preserve">                contract nr. 42503 /24.11.2020 (lot 3) - SC FIP Consulting SRL</t>
  </si>
  <si>
    <t>5008/ 10.03.2022</t>
  </si>
  <si>
    <t>CR 5/30810/ 07.03.2022</t>
  </si>
  <si>
    <r>
      <rPr>
        <b/>
        <u/>
        <sz val="11"/>
        <color theme="1"/>
        <rFont val="Calibri"/>
        <family val="2"/>
        <scheme val="minor"/>
      </rPr>
      <t>procedură simplificată</t>
    </r>
    <r>
      <rPr>
        <sz val="11"/>
        <color theme="1"/>
        <rFont val="Calibri"/>
        <family val="2"/>
        <charset val="238"/>
        <scheme val="minor"/>
      </rPr>
      <t>: contract nr. 5754/01.03.2021 - URBAN SCOPE SRL</t>
    </r>
  </si>
  <si>
    <t>consultanță SIDU</t>
  </si>
  <si>
    <r>
      <rPr>
        <b/>
        <u/>
        <sz val="11"/>
        <color theme="1"/>
        <rFont val="Calibri"/>
        <family val="2"/>
        <scheme val="minor"/>
      </rPr>
      <t>procedură simplificată</t>
    </r>
    <r>
      <rPr>
        <sz val="11"/>
        <color theme="1"/>
        <rFont val="Calibri"/>
        <family val="2"/>
        <charset val="238"/>
        <scheme val="minor"/>
      </rPr>
      <t>: contract nr. 11560/23.03.2021 - FIP Consulting SRL</t>
    </r>
  </si>
  <si>
    <t>consultanță PMUD</t>
  </si>
  <si>
    <t>5009/ 10.03.2022</t>
  </si>
  <si>
    <t>CR 8/30822/ 07.03.2022</t>
  </si>
  <si>
    <t xml:space="preserve">conversie digital </t>
  </si>
  <si>
    <r>
      <rPr>
        <b/>
        <u/>
        <sz val="11"/>
        <color theme="1"/>
        <rFont val="Calibri"/>
        <family val="2"/>
        <scheme val="minor"/>
      </rPr>
      <t>licitație deschisă</t>
    </r>
    <r>
      <rPr>
        <sz val="11"/>
        <color theme="1"/>
        <rFont val="Calibri"/>
        <family val="2"/>
        <charset val="238"/>
        <scheme val="minor"/>
      </rPr>
      <t>: contract nr. ANB-A-237-R/10.6.2021 - INTECH Solutions SRL</t>
    </r>
  </si>
  <si>
    <t>4997/ 14.03.2022</t>
  </si>
  <si>
    <t>CR 11/29383/ 02.03.2022</t>
  </si>
  <si>
    <r>
      <rPr>
        <b/>
        <u/>
        <sz val="11"/>
        <color theme="1"/>
        <rFont val="Calibri"/>
        <family val="2"/>
        <scheme val="minor"/>
      </rPr>
      <t>licitație deschisă</t>
    </r>
    <r>
      <rPr>
        <sz val="11"/>
        <color theme="1"/>
        <rFont val="Calibri"/>
        <family val="2"/>
        <charset val="238"/>
        <scheme val="minor"/>
      </rPr>
      <t>: contract nr. 1530/18468/2019/11.10.2020 - SC PRO SYSY SRL</t>
    </r>
  </si>
  <si>
    <t>5013/ 14.03.2022</t>
  </si>
  <si>
    <t>CR 8F/31837/ 09.03.2022</t>
  </si>
  <si>
    <r>
      <rPr>
        <b/>
        <u/>
        <sz val="11"/>
        <color theme="1"/>
        <rFont val="Calibri"/>
        <family val="2"/>
        <scheme val="minor"/>
      </rPr>
      <t>procedură simplificată</t>
    </r>
    <r>
      <rPr>
        <sz val="11"/>
        <color theme="1"/>
        <rFont val="Calibri"/>
        <family val="2"/>
        <charset val="238"/>
        <scheme val="minor"/>
      </rPr>
      <t>: contract nr. 1653/05.01.2022 - SC Damisto Archives SRL</t>
    </r>
  </si>
  <si>
    <t>5012/ 14.03.2022</t>
  </si>
  <si>
    <t>CR 6/32384/ 10.03.2022</t>
  </si>
  <si>
    <r>
      <rPr>
        <b/>
        <u/>
        <sz val="11"/>
        <color theme="1"/>
        <rFont val="Calibri"/>
        <family val="2"/>
        <scheme val="minor"/>
      </rPr>
      <t>licitație deschisă</t>
    </r>
    <r>
      <rPr>
        <sz val="11"/>
        <color theme="1"/>
        <rFont val="Calibri"/>
        <family val="2"/>
        <charset val="238"/>
        <scheme val="minor"/>
      </rPr>
      <t>: contract nr. 4173/26.11.2021 - PRAGMA COMPUTERS SRL</t>
    </r>
  </si>
  <si>
    <t>5020/ 15.03.2022</t>
  </si>
  <si>
    <t>CR 6/32477/ 10.03.2022</t>
  </si>
  <si>
    <r>
      <rPr>
        <b/>
        <u/>
        <sz val="11"/>
        <color theme="1"/>
        <rFont val="Calibri"/>
        <family val="2"/>
        <scheme val="minor"/>
      </rPr>
      <t>procedură simplificată</t>
    </r>
    <r>
      <rPr>
        <sz val="11"/>
        <color theme="1"/>
        <rFont val="Calibri"/>
        <family val="2"/>
        <charset val="238"/>
        <scheme val="minor"/>
      </rPr>
      <t>: contract nr. 542/25240/2018/21.05.2021 /03.06.2021 - IOT Solutions &amp; Consulting SRL</t>
    </r>
  </si>
  <si>
    <t>5017/ 15.03.2022</t>
  </si>
  <si>
    <t>CP 3/32890/ 11.03.2022</t>
  </si>
  <si>
    <r>
      <rPr>
        <b/>
        <u/>
        <sz val="11"/>
        <color theme="1"/>
        <rFont val="Calibri"/>
        <family val="2"/>
        <scheme val="minor"/>
      </rPr>
      <t>licitație deschisă</t>
    </r>
    <r>
      <rPr>
        <sz val="11"/>
        <color theme="1"/>
        <rFont val="Calibri"/>
        <family val="2"/>
        <charset val="238"/>
        <scheme val="minor"/>
      </rPr>
      <t>: contract nr. 24700/04.11.2021 - PROSOFT ++ SRL</t>
    </r>
  </si>
  <si>
    <t>5019/ 15.03.2022</t>
  </si>
  <si>
    <t>CP 1/32991/ 11.03.2022</t>
  </si>
  <si>
    <r>
      <rPr>
        <b/>
        <u/>
        <sz val="11"/>
        <color theme="1"/>
        <rFont val="Calibri"/>
        <family val="2"/>
        <scheme val="minor"/>
      </rPr>
      <t>licitație deschisă</t>
    </r>
    <r>
      <rPr>
        <sz val="11"/>
        <color theme="1"/>
        <rFont val="Calibri"/>
        <family val="2"/>
        <charset val="238"/>
        <scheme val="minor"/>
      </rPr>
      <t>: contract nr. 64/14.10.2021 - Vodafone România SA</t>
    </r>
  </si>
  <si>
    <t>5021/ 16.03.2022</t>
  </si>
  <si>
    <t>CR 5F/33338/ 14.03.2022</t>
  </si>
  <si>
    <r>
      <rPr>
        <b/>
        <u/>
        <sz val="11"/>
        <color theme="1"/>
        <rFont val="Calibri"/>
        <family val="2"/>
        <scheme val="minor"/>
      </rPr>
      <t>licitație deschisă</t>
    </r>
    <r>
      <rPr>
        <sz val="11"/>
        <color theme="1"/>
        <rFont val="Calibri"/>
        <family val="2"/>
        <charset val="238"/>
        <scheme val="minor"/>
      </rPr>
      <t>: contract nr. 45246/08.06.2021 - SOBIS SOLUTIONS SRL</t>
    </r>
  </si>
  <si>
    <t>5022/ 16.03.2022</t>
  </si>
  <si>
    <t>CR 12/33561/ 14.03.2022</t>
  </si>
  <si>
    <r>
      <rPr>
        <b/>
        <u/>
        <sz val="11"/>
        <color theme="1"/>
        <rFont val="Calibri"/>
        <family val="2"/>
        <scheme val="minor"/>
      </rPr>
      <t>procedură simplificată</t>
    </r>
    <r>
      <rPr>
        <sz val="11"/>
        <color theme="1"/>
        <rFont val="Calibri"/>
        <family val="2"/>
        <charset val="238"/>
        <scheme val="minor"/>
      </rPr>
      <t>: contract nr. 11714/14.06.2021 - KONSCHAFT SRL</t>
    </r>
  </si>
  <si>
    <t>realizare PSI</t>
  </si>
  <si>
    <t>5028/ 18.03.2022</t>
  </si>
  <si>
    <t>CR 3/34544/ 16.03.2022</t>
  </si>
  <si>
    <r>
      <rPr>
        <b/>
        <u/>
        <sz val="11"/>
        <color theme="1"/>
        <rFont val="Calibri"/>
        <family val="2"/>
        <scheme val="minor"/>
      </rPr>
      <t>licitație deschisă</t>
    </r>
    <r>
      <rPr>
        <sz val="11"/>
        <color theme="1"/>
        <rFont val="Calibri"/>
        <family val="2"/>
        <charset val="238"/>
        <scheme val="minor"/>
      </rPr>
      <t>: contract nr. 729939/27.01.2022 - SC Dataware Consulting SRL</t>
    </r>
  </si>
  <si>
    <r>
      <t>procedură proprie anexa 2</t>
    </r>
    <r>
      <rPr>
        <sz val="11"/>
        <color theme="1"/>
        <rFont val="Calibri"/>
        <family val="2"/>
        <scheme val="minor"/>
      </rPr>
      <t>: contract nr. 4.160.002/ 07.01.2022 - SC Vogue Team International SRL</t>
    </r>
  </si>
  <si>
    <t>5026/ 17.03.2022</t>
  </si>
  <si>
    <t>CR 8F/34558/ 16.03.2022</t>
  </si>
  <si>
    <r>
      <rPr>
        <b/>
        <u/>
        <sz val="11"/>
        <color theme="1"/>
        <rFont val="Calibri"/>
        <family val="2"/>
        <scheme val="minor"/>
      </rPr>
      <t>procedură simplificată</t>
    </r>
    <r>
      <rPr>
        <sz val="11"/>
        <color theme="1"/>
        <rFont val="Calibri"/>
        <family val="2"/>
        <charset val="238"/>
        <scheme val="minor"/>
      </rPr>
      <t>: contract nr. 51857/10.05.2021 - Sigma Mobility Engineering SRL</t>
    </r>
  </si>
  <si>
    <t>5040/ 22.03.2022</t>
  </si>
  <si>
    <t>CR 8/36102/ 21.03.2022</t>
  </si>
  <si>
    <r>
      <rPr>
        <b/>
        <u/>
        <sz val="11"/>
        <color theme="1"/>
        <rFont val="Calibri"/>
        <family val="2"/>
        <scheme val="minor"/>
      </rPr>
      <t>procedură simplificată</t>
    </r>
    <r>
      <rPr>
        <sz val="11"/>
        <color theme="1"/>
        <rFont val="Calibri"/>
        <family val="2"/>
        <charset val="238"/>
        <scheme val="minor"/>
      </rPr>
      <t>: contract nr. 108/16645/14.10.2020 - CERTSIGN SA</t>
    </r>
  </si>
  <si>
    <t>certificate digitale</t>
  </si>
  <si>
    <t>5041/ 23.03.2022</t>
  </si>
  <si>
    <t>CR 8/36621/ 21.03.2022</t>
  </si>
  <si>
    <r>
      <rPr>
        <b/>
        <u/>
        <sz val="11"/>
        <color theme="1"/>
        <rFont val="Calibri"/>
        <family val="2"/>
        <scheme val="minor"/>
      </rPr>
      <t>licitație deschisă</t>
    </r>
    <r>
      <rPr>
        <sz val="11"/>
        <color theme="1"/>
        <rFont val="Calibri"/>
        <family val="2"/>
        <charset val="238"/>
        <scheme val="minor"/>
      </rPr>
      <t>: contract nr. 10874/08.12.2021 - FLAROM ADVERTISING SRL</t>
    </r>
  </si>
  <si>
    <t>informare și publicitate</t>
  </si>
  <si>
    <t>CNAS</t>
  </si>
  <si>
    <t>CR 11/37214/ 22.03.2022</t>
  </si>
  <si>
    <t>5046/ 28.03.2022</t>
  </si>
  <si>
    <r>
      <rPr>
        <b/>
        <u/>
        <sz val="11"/>
        <color theme="1"/>
        <rFont val="Calibri"/>
        <family val="2"/>
        <scheme val="minor"/>
      </rPr>
      <t>licitație deschisă</t>
    </r>
    <r>
      <rPr>
        <sz val="11"/>
        <color theme="1"/>
        <rFont val="Calibri"/>
        <family val="2"/>
        <charset val="238"/>
        <scheme val="minor"/>
      </rPr>
      <t xml:space="preserve"> (pe loturi): contract nr. 4163/5234/2019/ 21.09.2021 (lot 1) - ETA 2U SRL</t>
    </r>
  </si>
  <si>
    <t>pachete software</t>
  </si>
  <si>
    <t>5047/ 28.03.2022</t>
  </si>
  <si>
    <t>CP 1/37756/ 23.03.2022</t>
  </si>
  <si>
    <r>
      <rPr>
        <b/>
        <u/>
        <sz val="11"/>
        <color theme="1"/>
        <rFont val="Calibri"/>
        <family val="2"/>
        <scheme val="minor"/>
      </rPr>
      <t>procedură simplificată</t>
    </r>
    <r>
      <rPr>
        <sz val="11"/>
        <color theme="1"/>
        <rFont val="Calibri"/>
        <family val="2"/>
        <scheme val="minor"/>
      </rPr>
      <t>: contract nr. 6196/18.03.2021 - Universitatea Babeș Bolyai Cluj Napoca</t>
    </r>
  </si>
  <si>
    <t>5064/ 31.03.2022</t>
  </si>
  <si>
    <t xml:space="preserve">CR 4/40028/ 29.03.2022 </t>
  </si>
  <si>
    <r>
      <rPr>
        <b/>
        <u/>
        <sz val="11"/>
        <color theme="1"/>
        <rFont val="Calibri"/>
        <family val="2"/>
        <scheme val="minor"/>
      </rPr>
      <t>procedură proprie</t>
    </r>
    <r>
      <rPr>
        <sz val="11"/>
        <color theme="1"/>
        <rFont val="Calibri"/>
        <family val="2"/>
        <charset val="238"/>
        <scheme val="minor"/>
      </rPr>
      <t xml:space="preserve"> anexa 2: contract nr. 29637/73/ 17.11.2021 - SC Diamond Art Resonanz SRL</t>
    </r>
  </si>
  <si>
    <t>implementare soluții informatice</t>
  </si>
  <si>
    <r>
      <rPr>
        <b/>
        <u/>
        <sz val="11"/>
        <color theme="1"/>
        <rFont val="Calibri"/>
        <family val="2"/>
        <scheme val="minor"/>
      </rPr>
      <t>procedură simplificată</t>
    </r>
    <r>
      <rPr>
        <sz val="11"/>
        <color theme="1"/>
        <rFont val="Calibri"/>
        <family val="2"/>
        <charset val="238"/>
        <scheme val="minor"/>
      </rPr>
      <t>: contract nr. 15675/ZS872/14.06.2021 - SC Zipper Services SRL</t>
    </r>
  </si>
  <si>
    <t xml:space="preserve">            contract nr. 4164/5234/ 2019/ 21.09.2021 (lot 5) - UNION CO SRL</t>
  </si>
  <si>
    <t>SITUAȚIE PRIVIND ACHIZIȚIILE DERULATE IN CADRUL PROIECTELOR FINANȚATE DIN POCA LA DATA DE 31.03.2022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</si>
</sst>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name val="Calibri"/>
      <family val="2"/>
    </font>
    <font>
      <sz val="8"/>
      <name val="Calibri"/>
      <family val="2"/>
      <charset val="238"/>
      <scheme val="minor"/>
    </font>
    <font>
      <sz val="11"/>
      <color rgb="FF222222"/>
      <name val="Calibri"/>
      <family val="2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1">
    <xf numFmtId="0" fontId="0" fillId="0" borderId="0" xfId="0"/>
    <xf numFmtId="0" fontId="0" fillId="0" borderId="1" xfId="0" applyBorder="1" applyAlignment="1">
      <alignment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3" fontId="0" fillId="0" borderId="1" xfId="0" applyNumberFormat="1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0" fontId="0" fillId="0" borderId="0" xfId="0" applyBorder="1" applyAlignment="1">
      <alignment horizontal="center" vertical="center"/>
    </xf>
    <xf numFmtId="4" fontId="0" fillId="0" borderId="0" xfId="0" applyNumberFormat="1"/>
    <xf numFmtId="0" fontId="0" fillId="0" borderId="1" xfId="0" applyBorder="1" applyAlignment="1">
      <alignment vertical="top" wrapText="1"/>
    </xf>
    <xf numFmtId="0" fontId="0" fillId="0" borderId="1" xfId="0" applyBorder="1" applyAlignment="1">
      <alignment vertical="top"/>
    </xf>
    <xf numFmtId="0" fontId="0" fillId="0" borderId="0" xfId="0" applyAlignment="1">
      <alignment wrapText="1"/>
    </xf>
    <xf numFmtId="0" fontId="2" fillId="0" borderId="1" xfId="0" applyFont="1" applyBorder="1" applyAlignment="1">
      <alignment horizontal="left" vertical="top" wrapText="1"/>
    </xf>
    <xf numFmtId="0" fontId="0" fillId="0" borderId="1" xfId="0" applyNumberFormat="1" applyBorder="1" applyAlignment="1">
      <alignment horizontal="center" vertical="center"/>
    </xf>
    <xf numFmtId="0" fontId="1" fillId="0" borderId="1" xfId="0" applyFont="1" applyBorder="1" applyAlignment="1">
      <alignment horizontal="left" vertical="top" wrapText="1"/>
    </xf>
    <xf numFmtId="0" fontId="0" fillId="0" borderId="1" xfId="0" applyNumberForma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0" fontId="0" fillId="0" borderId="1" xfId="0" applyFill="1" applyBorder="1" applyAlignment="1">
      <alignment vertical="top"/>
    </xf>
    <xf numFmtId="0" fontId="0" fillId="0" borderId="1" xfId="0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6" fillId="0" borderId="1" xfId="0" applyFont="1" applyBorder="1" applyAlignment="1">
      <alignment vertical="top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4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left" vertical="top"/>
    </xf>
    <xf numFmtId="0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4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4" fontId="0" fillId="0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2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ont="1" applyBorder="1" applyAlignment="1">
      <alignment vertical="top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4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4" fontId="0" fillId="0" borderId="1" xfId="0" applyNumberFormat="1" applyFill="1" applyBorder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4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4" fontId="0" fillId="0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4" fontId="0" fillId="0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4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4" fontId="0" fillId="0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4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4" fontId="0" fillId="0" borderId="1" xfId="0" applyNumberFormat="1" applyFill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vertical="top"/>
    </xf>
    <xf numFmtId="0" fontId="0" fillId="0" borderId="1" xfId="0" applyFill="1" applyBorder="1" applyAlignment="1">
      <alignment horizontal="left" vertical="center" wrapText="1"/>
    </xf>
    <xf numFmtId="0" fontId="7" fillId="0" borderId="0" xfId="0" applyFont="1"/>
    <xf numFmtId="0" fontId="7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1079D0-A586-4F94-820D-88D9C79C7767}">
  <dimension ref="A1:U110"/>
  <sheetViews>
    <sheetView tabSelected="1" workbookViewId="0">
      <selection activeCell="K4" sqref="K4"/>
    </sheetView>
  </sheetViews>
  <sheetFormatPr defaultRowHeight="15" x14ac:dyDescent="0.25"/>
  <cols>
    <col min="1" max="1" width="8.85546875" customWidth="1"/>
    <col min="2" max="2" width="10.85546875" style="10" customWidth="1"/>
    <col min="3" max="3" width="6.28515625" customWidth="1"/>
    <col min="4" max="4" width="8.5703125" customWidth="1"/>
    <col min="5" max="5" width="13.42578125" customWidth="1"/>
    <col min="6" max="6" width="19.42578125" customWidth="1"/>
    <col min="7" max="7" width="14" customWidth="1"/>
    <col min="8" max="8" width="12.42578125" customWidth="1"/>
    <col min="9" max="9" width="28.7109375" customWidth="1"/>
    <col min="10" max="10" width="13.28515625" customWidth="1"/>
    <col min="11" max="11" width="17.140625" customWidth="1"/>
    <col min="12" max="13" width="14.5703125" customWidth="1"/>
    <col min="14" max="14" width="12.42578125" customWidth="1"/>
    <col min="15" max="15" width="17.42578125" customWidth="1"/>
    <col min="16" max="16" width="14" customWidth="1"/>
    <col min="17" max="17" width="16.42578125" customWidth="1"/>
    <col min="18" max="18" width="15.85546875" customWidth="1"/>
    <col min="19" max="19" width="17.7109375" customWidth="1"/>
    <col min="20" max="20" width="11.42578125" customWidth="1"/>
    <col min="21" max="21" width="18.140625" customWidth="1"/>
  </cols>
  <sheetData>
    <row r="1" spans="1:21" s="239" customFormat="1" ht="30" customHeight="1" x14ac:dyDescent="0.35">
      <c r="B1" s="240"/>
      <c r="E1" s="239" t="s">
        <v>445</v>
      </c>
    </row>
    <row r="2" spans="1:21" ht="75" customHeight="1" x14ac:dyDescent="0.25">
      <c r="A2" s="21" t="s">
        <v>35</v>
      </c>
      <c r="B2" s="21" t="s">
        <v>0</v>
      </c>
      <c r="C2" s="21" t="s">
        <v>1</v>
      </c>
      <c r="D2" s="21" t="s">
        <v>2</v>
      </c>
      <c r="E2" s="21" t="s">
        <v>3</v>
      </c>
      <c r="F2" s="21" t="s">
        <v>4</v>
      </c>
      <c r="G2" s="21" t="s">
        <v>5</v>
      </c>
      <c r="H2" s="21" t="s">
        <v>6</v>
      </c>
      <c r="I2" s="21" t="s">
        <v>7</v>
      </c>
      <c r="J2" s="21" t="s">
        <v>150</v>
      </c>
      <c r="K2" s="21" t="s">
        <v>8</v>
      </c>
      <c r="L2" s="21" t="s">
        <v>9</v>
      </c>
      <c r="M2" s="21" t="s">
        <v>10</v>
      </c>
      <c r="N2" s="21" t="s">
        <v>11</v>
      </c>
      <c r="O2" s="21" t="s">
        <v>155</v>
      </c>
      <c r="P2" s="21" t="s">
        <v>149</v>
      </c>
      <c r="Q2" s="21" t="s">
        <v>12</v>
      </c>
      <c r="R2" s="21" t="s">
        <v>13</v>
      </c>
      <c r="S2" s="21" t="s">
        <v>14</v>
      </c>
      <c r="T2" s="21" t="s">
        <v>15</v>
      </c>
      <c r="U2" s="22" t="s">
        <v>119</v>
      </c>
    </row>
    <row r="3" spans="1:21" ht="45" x14ac:dyDescent="0.25">
      <c r="A3" s="23">
        <v>993</v>
      </c>
      <c r="B3" s="26" t="s">
        <v>151</v>
      </c>
      <c r="C3" s="23">
        <v>1.1000000000000001</v>
      </c>
      <c r="D3" s="23">
        <v>744</v>
      </c>
      <c r="E3" s="26" t="s">
        <v>152</v>
      </c>
      <c r="F3" s="8" t="s">
        <v>78</v>
      </c>
      <c r="G3" s="23" t="s">
        <v>22</v>
      </c>
      <c r="H3" s="23" t="s">
        <v>16</v>
      </c>
      <c r="I3" s="16" t="s">
        <v>153</v>
      </c>
      <c r="J3" s="24">
        <v>6578423</v>
      </c>
      <c r="K3" s="23" t="s">
        <v>154</v>
      </c>
      <c r="L3" s="23">
        <v>4265922</v>
      </c>
      <c r="M3" s="25">
        <v>44350</v>
      </c>
      <c r="N3" s="25">
        <v>45079</v>
      </c>
      <c r="O3" s="24">
        <v>9877000</v>
      </c>
      <c r="P3" s="24">
        <f>O3</f>
        <v>9877000</v>
      </c>
      <c r="Q3" s="23">
        <v>19861729</v>
      </c>
      <c r="R3" s="25">
        <v>44380</v>
      </c>
      <c r="S3" s="26" t="s">
        <v>78</v>
      </c>
      <c r="T3" s="23" t="s">
        <v>18</v>
      </c>
      <c r="U3" s="23" t="s">
        <v>19</v>
      </c>
    </row>
    <row r="4" spans="1:21" ht="75" x14ac:dyDescent="0.25">
      <c r="A4" s="27">
        <f>A3+1</f>
        <v>994</v>
      </c>
      <c r="B4" s="28" t="s">
        <v>156</v>
      </c>
      <c r="C4" s="27">
        <v>1.1000000000000001</v>
      </c>
      <c r="D4" s="27">
        <v>58</v>
      </c>
      <c r="E4" s="28" t="s">
        <v>157</v>
      </c>
      <c r="F4" s="31" t="s">
        <v>71</v>
      </c>
      <c r="G4" s="27" t="s">
        <v>22</v>
      </c>
      <c r="H4" s="27" t="s">
        <v>16</v>
      </c>
      <c r="I4" s="17" t="s">
        <v>158</v>
      </c>
      <c r="J4" s="29">
        <v>158400</v>
      </c>
      <c r="K4" s="36" t="s">
        <v>159</v>
      </c>
      <c r="L4" s="27">
        <v>16335444</v>
      </c>
      <c r="M4" s="30">
        <v>44209</v>
      </c>
      <c r="N4" s="30">
        <v>44359</v>
      </c>
      <c r="O4" s="29">
        <v>281300</v>
      </c>
      <c r="P4" s="29">
        <f t="shared" ref="P4:P46" si="0">O4</f>
        <v>281300</v>
      </c>
      <c r="Q4" s="27">
        <v>17618368</v>
      </c>
      <c r="R4" s="30">
        <v>44209</v>
      </c>
      <c r="S4" s="27" t="s">
        <v>135</v>
      </c>
      <c r="T4" s="27" t="s">
        <v>18</v>
      </c>
      <c r="U4" s="27" t="s">
        <v>19</v>
      </c>
    </row>
    <row r="5" spans="1:21" ht="45" x14ac:dyDescent="0.25">
      <c r="A5" s="27">
        <f>A4+1</f>
        <v>995</v>
      </c>
      <c r="B5" s="224" t="s">
        <v>160</v>
      </c>
      <c r="C5" s="225">
        <v>1.1000000000000001</v>
      </c>
      <c r="D5" s="225">
        <v>580</v>
      </c>
      <c r="E5" s="224" t="s">
        <v>161</v>
      </c>
      <c r="F5" s="237" t="s">
        <v>162</v>
      </c>
      <c r="G5" s="225" t="s">
        <v>22</v>
      </c>
      <c r="H5" s="32" t="s">
        <v>16</v>
      </c>
      <c r="I5" s="13" t="s">
        <v>163</v>
      </c>
      <c r="J5" s="33">
        <v>199728</v>
      </c>
      <c r="K5" s="32" t="s">
        <v>41</v>
      </c>
      <c r="L5" s="32">
        <v>24931499</v>
      </c>
      <c r="M5" s="34">
        <v>44294</v>
      </c>
      <c r="N5" s="34">
        <v>44499</v>
      </c>
      <c r="O5" s="33">
        <v>200000</v>
      </c>
      <c r="P5" s="33">
        <f t="shared" si="0"/>
        <v>200000</v>
      </c>
      <c r="Q5" s="32">
        <v>40284726</v>
      </c>
      <c r="R5" s="34">
        <v>44295</v>
      </c>
      <c r="S5" s="32" t="s">
        <v>162</v>
      </c>
      <c r="T5" s="32" t="s">
        <v>18</v>
      </c>
      <c r="U5" s="32" t="s">
        <v>19</v>
      </c>
    </row>
    <row r="6" spans="1:21" ht="45" x14ac:dyDescent="0.25">
      <c r="A6" s="32">
        <f>A5+1</f>
        <v>996</v>
      </c>
      <c r="B6" s="224"/>
      <c r="C6" s="225"/>
      <c r="D6" s="225"/>
      <c r="E6" s="224"/>
      <c r="F6" s="237"/>
      <c r="G6" s="225"/>
      <c r="H6" s="35" t="s">
        <v>16</v>
      </c>
      <c r="I6" s="16" t="s">
        <v>164</v>
      </c>
      <c r="J6" s="33">
        <v>873000</v>
      </c>
      <c r="K6" s="32" t="s">
        <v>41</v>
      </c>
      <c r="L6" s="32">
        <v>24931499</v>
      </c>
      <c r="M6" s="34">
        <v>44187</v>
      </c>
      <c r="N6" s="34">
        <v>44408</v>
      </c>
      <c r="O6" s="33">
        <v>1075000</v>
      </c>
      <c r="P6" s="33">
        <f t="shared" si="0"/>
        <v>1075000</v>
      </c>
      <c r="Q6" s="32">
        <v>2626460</v>
      </c>
      <c r="R6" s="34">
        <v>44189</v>
      </c>
      <c r="S6" s="32" t="s">
        <v>162</v>
      </c>
      <c r="T6" s="32" t="s">
        <v>18</v>
      </c>
      <c r="U6" s="32" t="s">
        <v>19</v>
      </c>
    </row>
    <row r="7" spans="1:21" ht="45" x14ac:dyDescent="0.25">
      <c r="A7" s="37">
        <f>A6+1</f>
        <v>997</v>
      </c>
      <c r="B7" s="38" t="s">
        <v>165</v>
      </c>
      <c r="C7" s="12">
        <v>1.4</v>
      </c>
      <c r="D7" s="37">
        <v>625</v>
      </c>
      <c r="E7" s="38" t="s">
        <v>166</v>
      </c>
      <c r="F7" s="1" t="s">
        <v>108</v>
      </c>
      <c r="G7" s="37" t="s">
        <v>22</v>
      </c>
      <c r="H7" s="42" t="s">
        <v>20</v>
      </c>
      <c r="I7" s="15" t="s">
        <v>167</v>
      </c>
      <c r="J7" s="39">
        <v>165211.20000000001</v>
      </c>
      <c r="K7" s="41" t="s">
        <v>168</v>
      </c>
      <c r="L7" s="37">
        <v>35000402</v>
      </c>
      <c r="M7" s="40">
        <v>44398</v>
      </c>
      <c r="N7" s="40">
        <v>44520</v>
      </c>
      <c r="O7" s="39">
        <v>181973.98</v>
      </c>
      <c r="P7" s="39">
        <f t="shared" si="0"/>
        <v>181973.98</v>
      </c>
      <c r="Q7" s="37">
        <v>8971726</v>
      </c>
      <c r="R7" s="40">
        <v>44403</v>
      </c>
      <c r="S7" s="42" t="s">
        <v>140</v>
      </c>
      <c r="T7" s="37" t="s">
        <v>56</v>
      </c>
      <c r="U7" s="37" t="s">
        <v>19</v>
      </c>
    </row>
    <row r="8" spans="1:21" ht="59.25" customHeight="1" x14ac:dyDescent="0.25">
      <c r="A8" s="225">
        <f>A7+1</f>
        <v>998</v>
      </c>
      <c r="B8" s="224" t="s">
        <v>169</v>
      </c>
      <c r="C8" s="232">
        <v>1.1000000000000001</v>
      </c>
      <c r="D8" s="225">
        <v>581</v>
      </c>
      <c r="E8" s="224" t="s">
        <v>170</v>
      </c>
      <c r="F8" s="236" t="s">
        <v>92</v>
      </c>
      <c r="G8" s="225" t="s">
        <v>22</v>
      </c>
      <c r="H8" s="227" t="s">
        <v>20</v>
      </c>
      <c r="I8" s="17" t="s">
        <v>172</v>
      </c>
      <c r="J8" s="39">
        <v>94500</v>
      </c>
      <c r="K8" s="41" t="s">
        <v>171</v>
      </c>
      <c r="L8" s="37">
        <v>14935787</v>
      </c>
      <c r="M8" s="40">
        <v>44501</v>
      </c>
      <c r="N8" s="40">
        <v>44592</v>
      </c>
      <c r="O8" s="228">
        <v>600600</v>
      </c>
      <c r="P8" s="228">
        <f t="shared" si="0"/>
        <v>600600</v>
      </c>
      <c r="Q8" s="37">
        <v>16591086</v>
      </c>
      <c r="R8" s="229">
        <v>44503</v>
      </c>
      <c r="S8" s="42" t="s">
        <v>87</v>
      </c>
      <c r="T8" s="37" t="s">
        <v>18</v>
      </c>
      <c r="U8" s="37" t="s">
        <v>19</v>
      </c>
    </row>
    <row r="9" spans="1:21" ht="45" x14ac:dyDescent="0.25">
      <c r="A9" s="225"/>
      <c r="B9" s="224"/>
      <c r="C9" s="232"/>
      <c r="D9" s="225"/>
      <c r="E9" s="224"/>
      <c r="F9" s="236"/>
      <c r="G9" s="225"/>
      <c r="H9" s="227"/>
      <c r="I9" s="1" t="s">
        <v>173</v>
      </c>
      <c r="J9" s="39">
        <v>14990</v>
      </c>
      <c r="K9" s="37" t="s">
        <v>123</v>
      </c>
      <c r="L9" s="37">
        <v>14935787</v>
      </c>
      <c r="M9" s="40">
        <v>44501</v>
      </c>
      <c r="N9" s="40">
        <v>44592</v>
      </c>
      <c r="O9" s="228"/>
      <c r="P9" s="228"/>
      <c r="Q9" s="37">
        <v>3903321</v>
      </c>
      <c r="R9" s="229"/>
      <c r="S9" s="42" t="s">
        <v>87</v>
      </c>
      <c r="T9" s="37" t="s">
        <v>18</v>
      </c>
      <c r="U9" s="37" t="s">
        <v>19</v>
      </c>
    </row>
    <row r="10" spans="1:21" ht="75" x14ac:dyDescent="0.25">
      <c r="A10" s="37">
        <f>A8+1</f>
        <v>999</v>
      </c>
      <c r="B10" s="38" t="s">
        <v>174</v>
      </c>
      <c r="C10" s="12">
        <v>1.1000000000000001</v>
      </c>
      <c r="D10" s="37">
        <v>740</v>
      </c>
      <c r="E10" s="38" t="s">
        <v>175</v>
      </c>
      <c r="F10" s="8" t="s">
        <v>136</v>
      </c>
      <c r="G10" s="37" t="s">
        <v>22</v>
      </c>
      <c r="H10" s="42" t="s">
        <v>16</v>
      </c>
      <c r="I10" s="17" t="s">
        <v>176</v>
      </c>
      <c r="J10" s="39">
        <v>1500972.7</v>
      </c>
      <c r="K10" s="41" t="s">
        <v>177</v>
      </c>
      <c r="L10" s="37">
        <v>18018990</v>
      </c>
      <c r="M10" s="40">
        <v>44314</v>
      </c>
      <c r="N10" s="40">
        <v>44895</v>
      </c>
      <c r="O10" s="39">
        <v>1795335</v>
      </c>
      <c r="P10" s="39">
        <f t="shared" si="0"/>
        <v>1795335</v>
      </c>
      <c r="Q10" s="37">
        <v>38224749</v>
      </c>
      <c r="R10" s="40">
        <v>44320</v>
      </c>
      <c r="S10" s="41" t="s">
        <v>136</v>
      </c>
      <c r="T10" s="37" t="s">
        <v>18</v>
      </c>
      <c r="U10" s="37" t="s">
        <v>19</v>
      </c>
    </row>
    <row r="11" spans="1:21" ht="47.25" customHeight="1" x14ac:dyDescent="0.25">
      <c r="A11" s="37">
        <f t="shared" ref="A11:A20" si="1">A10+1</f>
        <v>1000</v>
      </c>
      <c r="B11" s="224" t="s">
        <v>178</v>
      </c>
      <c r="C11" s="232">
        <v>1.1000000000000001</v>
      </c>
      <c r="D11" s="225">
        <v>610</v>
      </c>
      <c r="E11" s="224" t="s">
        <v>179</v>
      </c>
      <c r="F11" s="224" t="s">
        <v>71</v>
      </c>
      <c r="G11" s="225" t="s">
        <v>22</v>
      </c>
      <c r="H11" s="42" t="s">
        <v>20</v>
      </c>
      <c r="I11" s="16" t="s">
        <v>180</v>
      </c>
      <c r="J11" s="39">
        <v>181343.91</v>
      </c>
      <c r="K11" s="38" t="s">
        <v>50</v>
      </c>
      <c r="L11" s="37">
        <v>16335444</v>
      </c>
      <c r="M11" s="40">
        <v>44489</v>
      </c>
      <c r="N11" s="40">
        <v>44580</v>
      </c>
      <c r="O11" s="39">
        <v>188010</v>
      </c>
      <c r="P11" s="39">
        <f t="shared" si="0"/>
        <v>188010</v>
      </c>
      <c r="Q11" s="37">
        <v>37284726</v>
      </c>
      <c r="R11" s="40">
        <v>44546</v>
      </c>
      <c r="S11" s="42" t="s">
        <v>135</v>
      </c>
      <c r="T11" s="37" t="s">
        <v>18</v>
      </c>
      <c r="U11" s="37" t="s">
        <v>19</v>
      </c>
    </row>
    <row r="12" spans="1:21" ht="45" x14ac:dyDescent="0.25">
      <c r="A12" s="37">
        <f t="shared" si="1"/>
        <v>1001</v>
      </c>
      <c r="B12" s="224"/>
      <c r="C12" s="232"/>
      <c r="D12" s="225"/>
      <c r="E12" s="224"/>
      <c r="F12" s="224"/>
      <c r="G12" s="225"/>
      <c r="H12" s="42" t="s">
        <v>16</v>
      </c>
      <c r="I12" s="16" t="s">
        <v>181</v>
      </c>
      <c r="J12" s="39">
        <v>5100000</v>
      </c>
      <c r="K12" s="38" t="s">
        <v>32</v>
      </c>
      <c r="L12" s="37">
        <v>16335444</v>
      </c>
      <c r="M12" s="40">
        <v>44370</v>
      </c>
      <c r="N12" s="40">
        <v>44734</v>
      </c>
      <c r="O12" s="39">
        <v>5115000</v>
      </c>
      <c r="P12" s="39">
        <f t="shared" si="0"/>
        <v>5115000</v>
      </c>
      <c r="Q12" s="37">
        <v>11672708</v>
      </c>
      <c r="R12" s="40">
        <v>44380</v>
      </c>
      <c r="S12" s="42" t="s">
        <v>135</v>
      </c>
      <c r="T12" s="37" t="s">
        <v>18</v>
      </c>
      <c r="U12" s="37" t="s">
        <v>19</v>
      </c>
    </row>
    <row r="13" spans="1:21" ht="61.5" customHeight="1" x14ac:dyDescent="0.25">
      <c r="A13" s="37">
        <f t="shared" si="1"/>
        <v>1002</v>
      </c>
      <c r="B13" s="38" t="s">
        <v>182</v>
      </c>
      <c r="C13" s="12">
        <v>2.1</v>
      </c>
      <c r="D13" s="37">
        <v>771</v>
      </c>
      <c r="E13" s="38" t="s">
        <v>183</v>
      </c>
      <c r="F13" s="37" t="s">
        <v>95</v>
      </c>
      <c r="G13" s="37" t="s">
        <v>22</v>
      </c>
      <c r="H13" s="42" t="s">
        <v>16</v>
      </c>
      <c r="I13" s="17" t="s">
        <v>184</v>
      </c>
      <c r="J13" s="39">
        <v>409500</v>
      </c>
      <c r="K13" s="38" t="s">
        <v>63</v>
      </c>
      <c r="L13" s="37">
        <v>9870339</v>
      </c>
      <c r="M13" s="40">
        <v>44342</v>
      </c>
      <c r="N13" s="40">
        <v>44819</v>
      </c>
      <c r="O13" s="39">
        <v>410000</v>
      </c>
      <c r="P13" s="39">
        <f t="shared" si="0"/>
        <v>410000</v>
      </c>
      <c r="Q13" s="37">
        <v>37733256</v>
      </c>
      <c r="R13" s="40">
        <v>44364</v>
      </c>
      <c r="S13" s="41" t="s">
        <v>185</v>
      </c>
      <c r="T13" s="37" t="s">
        <v>18</v>
      </c>
      <c r="U13" s="37" t="s">
        <v>51</v>
      </c>
    </row>
    <row r="14" spans="1:21" ht="47.25" customHeight="1" x14ac:dyDescent="0.25">
      <c r="A14" s="37">
        <f t="shared" si="1"/>
        <v>1003</v>
      </c>
      <c r="B14" s="38" t="s">
        <v>186</v>
      </c>
      <c r="C14" s="12">
        <v>2.1</v>
      </c>
      <c r="D14" s="37">
        <v>686</v>
      </c>
      <c r="E14" s="38" t="s">
        <v>187</v>
      </c>
      <c r="F14" s="37" t="s">
        <v>143</v>
      </c>
      <c r="G14" s="37" t="s">
        <v>22</v>
      </c>
      <c r="H14" s="42" t="s">
        <v>16</v>
      </c>
      <c r="I14" s="17" t="s">
        <v>188</v>
      </c>
      <c r="J14" s="39">
        <v>1199222.92</v>
      </c>
      <c r="K14" s="38" t="s">
        <v>83</v>
      </c>
      <c r="L14" s="37">
        <v>4321607</v>
      </c>
      <c r="M14" s="40">
        <v>44308</v>
      </c>
      <c r="N14" s="40">
        <v>44460</v>
      </c>
      <c r="O14" s="39">
        <v>1691941</v>
      </c>
      <c r="P14" s="39">
        <f t="shared" si="0"/>
        <v>1691941</v>
      </c>
      <c r="Q14" s="37">
        <v>41963989</v>
      </c>
      <c r="R14" s="40">
        <v>44308</v>
      </c>
      <c r="S14" s="42" t="s">
        <v>144</v>
      </c>
      <c r="T14" s="37" t="s">
        <v>18</v>
      </c>
      <c r="U14" s="37" t="s">
        <v>43</v>
      </c>
    </row>
    <row r="15" spans="1:21" ht="48.75" customHeight="1" x14ac:dyDescent="0.25">
      <c r="A15" s="44">
        <f t="shared" si="1"/>
        <v>1004</v>
      </c>
      <c r="B15" s="47" t="s">
        <v>189</v>
      </c>
      <c r="C15" s="50">
        <v>1.1000000000000001</v>
      </c>
      <c r="D15" s="44">
        <v>750</v>
      </c>
      <c r="E15" s="47" t="s">
        <v>190</v>
      </c>
      <c r="F15" s="1" t="s">
        <v>80</v>
      </c>
      <c r="G15" s="44" t="s">
        <v>22</v>
      </c>
      <c r="H15" s="48" t="s">
        <v>16</v>
      </c>
      <c r="I15" s="16" t="s">
        <v>191</v>
      </c>
      <c r="J15" s="45">
        <v>90720</v>
      </c>
      <c r="K15" s="47" t="s">
        <v>192</v>
      </c>
      <c r="L15" s="44">
        <v>10747683</v>
      </c>
      <c r="M15" s="46">
        <v>44355</v>
      </c>
      <c r="N15" s="46">
        <v>45084</v>
      </c>
      <c r="O15" s="45">
        <v>10000</v>
      </c>
      <c r="P15" s="45">
        <f t="shared" si="0"/>
        <v>10000</v>
      </c>
      <c r="Q15" s="44">
        <v>128110230</v>
      </c>
      <c r="R15" s="46">
        <v>44370</v>
      </c>
      <c r="S15" s="49" t="s">
        <v>193</v>
      </c>
      <c r="T15" s="44" t="s">
        <v>18</v>
      </c>
      <c r="U15" s="47" t="s">
        <v>194</v>
      </c>
    </row>
    <row r="16" spans="1:21" ht="60" x14ac:dyDescent="0.25">
      <c r="A16" s="44">
        <f t="shared" si="1"/>
        <v>1005</v>
      </c>
      <c r="B16" s="47" t="s">
        <v>195</v>
      </c>
      <c r="C16" s="50">
        <v>1.1000000000000001</v>
      </c>
      <c r="D16" s="44">
        <v>391</v>
      </c>
      <c r="E16" s="47" t="s">
        <v>196</v>
      </c>
      <c r="F16" s="8" t="s">
        <v>111</v>
      </c>
      <c r="G16" s="51" t="s">
        <v>22</v>
      </c>
      <c r="H16" s="48" t="s">
        <v>16</v>
      </c>
      <c r="I16" s="17" t="s">
        <v>198</v>
      </c>
      <c r="J16" s="45">
        <v>312980</v>
      </c>
      <c r="K16" s="52" t="s">
        <v>197</v>
      </c>
      <c r="L16" s="44">
        <v>13633330</v>
      </c>
      <c r="M16" s="46">
        <v>43915</v>
      </c>
      <c r="N16" s="46">
        <v>44387</v>
      </c>
      <c r="O16" s="45">
        <v>496132.5</v>
      </c>
      <c r="P16" s="45">
        <f t="shared" si="0"/>
        <v>496132.5</v>
      </c>
      <c r="Q16" s="44">
        <v>32128882</v>
      </c>
      <c r="R16" s="46">
        <v>43915</v>
      </c>
      <c r="S16" s="49" t="s">
        <v>112</v>
      </c>
      <c r="T16" s="44" t="s">
        <v>18</v>
      </c>
      <c r="U16" s="44" t="s">
        <v>19</v>
      </c>
    </row>
    <row r="17" spans="1:21" ht="60" x14ac:dyDescent="0.25">
      <c r="A17" s="44">
        <f t="shared" si="1"/>
        <v>1006</v>
      </c>
      <c r="B17" s="224" t="s">
        <v>199</v>
      </c>
      <c r="C17" s="232">
        <v>1.2</v>
      </c>
      <c r="D17" s="225">
        <v>745</v>
      </c>
      <c r="E17" s="224" t="s">
        <v>200</v>
      </c>
      <c r="F17" s="224" t="s">
        <v>201</v>
      </c>
      <c r="G17" s="225" t="s">
        <v>22</v>
      </c>
      <c r="H17" s="56" t="s">
        <v>20</v>
      </c>
      <c r="I17" s="17" t="s">
        <v>202</v>
      </c>
      <c r="J17" s="53">
        <v>242010</v>
      </c>
      <c r="K17" s="1" t="s">
        <v>203</v>
      </c>
      <c r="L17" s="51">
        <v>4283635</v>
      </c>
      <c r="M17" s="54">
        <v>44441</v>
      </c>
      <c r="N17" s="54">
        <v>44547</v>
      </c>
      <c r="O17" s="53">
        <v>242016.8</v>
      </c>
      <c r="P17" s="53">
        <f t="shared" si="0"/>
        <v>242016.8</v>
      </c>
      <c r="Q17" s="51">
        <v>17568871</v>
      </c>
      <c r="R17" s="54">
        <v>44463</v>
      </c>
      <c r="S17" s="55" t="s">
        <v>205</v>
      </c>
      <c r="T17" s="51" t="s">
        <v>18</v>
      </c>
      <c r="U17" s="51" t="s">
        <v>19</v>
      </c>
    </row>
    <row r="18" spans="1:21" ht="45" x14ac:dyDescent="0.25">
      <c r="A18" s="51">
        <f t="shared" si="1"/>
        <v>1007</v>
      </c>
      <c r="B18" s="224"/>
      <c r="C18" s="232"/>
      <c r="D18" s="225"/>
      <c r="E18" s="224"/>
      <c r="F18" s="224"/>
      <c r="G18" s="225"/>
      <c r="H18" s="56" t="s">
        <v>20</v>
      </c>
      <c r="I18" s="16" t="s">
        <v>204</v>
      </c>
      <c r="J18" s="53">
        <v>855764</v>
      </c>
      <c r="K18" s="8" t="s">
        <v>171</v>
      </c>
      <c r="L18" s="51">
        <v>4283635</v>
      </c>
      <c r="M18" s="54">
        <v>44484</v>
      </c>
      <c r="N18" s="54">
        <v>44561</v>
      </c>
      <c r="O18" s="53">
        <v>857142.86</v>
      </c>
      <c r="P18" s="53">
        <f t="shared" si="0"/>
        <v>857142.86</v>
      </c>
      <c r="Q18" s="51">
        <v>6839215</v>
      </c>
      <c r="R18" s="54">
        <v>44397</v>
      </c>
      <c r="S18" s="55" t="s">
        <v>205</v>
      </c>
      <c r="T18" s="51" t="s">
        <v>18</v>
      </c>
      <c r="U18" s="51" t="s">
        <v>19</v>
      </c>
    </row>
    <row r="19" spans="1:21" ht="60" x14ac:dyDescent="0.25">
      <c r="A19" s="51">
        <f t="shared" si="1"/>
        <v>1008</v>
      </c>
      <c r="B19" s="52" t="s">
        <v>206</v>
      </c>
      <c r="C19" s="57">
        <v>2.2000000000000002</v>
      </c>
      <c r="D19" s="51">
        <v>814</v>
      </c>
      <c r="E19" s="52" t="s">
        <v>207</v>
      </c>
      <c r="F19" s="51" t="s">
        <v>208</v>
      </c>
      <c r="G19" s="51" t="s">
        <v>22</v>
      </c>
      <c r="H19" s="56" t="s">
        <v>16</v>
      </c>
      <c r="I19" s="17" t="s">
        <v>209</v>
      </c>
      <c r="J19" s="53">
        <v>164500</v>
      </c>
      <c r="K19" s="8" t="s">
        <v>98</v>
      </c>
      <c r="L19" s="51">
        <v>2844855</v>
      </c>
      <c r="M19" s="54">
        <v>44307</v>
      </c>
      <c r="N19" s="54">
        <v>44377</v>
      </c>
      <c r="O19" s="53">
        <v>375000</v>
      </c>
      <c r="P19" s="53">
        <f t="shared" si="0"/>
        <v>375000</v>
      </c>
      <c r="Q19" s="51">
        <v>19861729</v>
      </c>
      <c r="R19" s="54">
        <v>44315</v>
      </c>
      <c r="S19" s="55" t="s">
        <v>208</v>
      </c>
      <c r="T19" s="51" t="s">
        <v>18</v>
      </c>
      <c r="U19" s="51" t="s">
        <v>113</v>
      </c>
    </row>
    <row r="20" spans="1:21" ht="60" x14ac:dyDescent="0.25">
      <c r="A20" s="225">
        <f t="shared" si="1"/>
        <v>1009</v>
      </c>
      <c r="B20" s="224" t="s">
        <v>210</v>
      </c>
      <c r="C20" s="232">
        <v>1.1000000000000001</v>
      </c>
      <c r="D20" s="225">
        <v>613</v>
      </c>
      <c r="E20" s="224" t="s">
        <v>211</v>
      </c>
      <c r="F20" s="224" t="s">
        <v>24</v>
      </c>
      <c r="G20" s="225" t="s">
        <v>22</v>
      </c>
      <c r="H20" s="233" t="s">
        <v>16</v>
      </c>
      <c r="I20" s="16" t="s">
        <v>212</v>
      </c>
      <c r="J20" s="59">
        <v>105735</v>
      </c>
      <c r="K20" s="62" t="s">
        <v>216</v>
      </c>
      <c r="L20" s="58">
        <v>4283422</v>
      </c>
      <c r="M20" s="60">
        <v>44335</v>
      </c>
      <c r="N20" s="60">
        <v>44773</v>
      </c>
      <c r="O20" s="228">
        <v>879915.97</v>
      </c>
      <c r="P20" s="228">
        <f t="shared" si="0"/>
        <v>879915.97</v>
      </c>
      <c r="Q20" s="58">
        <v>15731750</v>
      </c>
      <c r="R20" s="229">
        <v>44365</v>
      </c>
      <c r="S20" s="61" t="s">
        <v>31</v>
      </c>
      <c r="T20" s="225" t="s">
        <v>18</v>
      </c>
      <c r="U20" s="225" t="s">
        <v>19</v>
      </c>
    </row>
    <row r="21" spans="1:21" ht="45" x14ac:dyDescent="0.25">
      <c r="A21" s="225"/>
      <c r="B21" s="224"/>
      <c r="C21" s="232"/>
      <c r="D21" s="225"/>
      <c r="E21" s="224"/>
      <c r="F21" s="224"/>
      <c r="G21" s="225"/>
      <c r="H21" s="234"/>
      <c r="I21" s="8" t="s">
        <v>218</v>
      </c>
      <c r="J21" s="59">
        <v>188453</v>
      </c>
      <c r="K21" s="62" t="s">
        <v>42</v>
      </c>
      <c r="L21" s="58">
        <v>4283422</v>
      </c>
      <c r="M21" s="60">
        <v>44335</v>
      </c>
      <c r="N21" s="60">
        <v>44773</v>
      </c>
      <c r="O21" s="228"/>
      <c r="P21" s="228"/>
      <c r="Q21" s="58">
        <v>6884372</v>
      </c>
      <c r="R21" s="229"/>
      <c r="S21" s="61" t="s">
        <v>31</v>
      </c>
      <c r="T21" s="225"/>
      <c r="U21" s="225"/>
    </row>
    <row r="22" spans="1:21" ht="45" x14ac:dyDescent="0.25">
      <c r="A22" s="225"/>
      <c r="B22" s="224"/>
      <c r="C22" s="232"/>
      <c r="D22" s="225"/>
      <c r="E22" s="224"/>
      <c r="F22" s="224"/>
      <c r="G22" s="225"/>
      <c r="H22" s="234"/>
      <c r="I22" s="8" t="s">
        <v>213</v>
      </c>
      <c r="J22" s="59">
        <v>114150</v>
      </c>
      <c r="K22" s="62" t="s">
        <v>215</v>
      </c>
      <c r="L22" s="58">
        <v>4283422</v>
      </c>
      <c r="M22" s="60">
        <v>44341</v>
      </c>
      <c r="N22" s="60">
        <v>44773</v>
      </c>
      <c r="O22" s="228"/>
      <c r="P22" s="228"/>
      <c r="Q22" s="58">
        <v>6884372</v>
      </c>
      <c r="R22" s="229"/>
      <c r="S22" s="61" t="s">
        <v>31</v>
      </c>
      <c r="T22" s="225"/>
      <c r="U22" s="225"/>
    </row>
    <row r="23" spans="1:21" ht="45" x14ac:dyDescent="0.25">
      <c r="A23" s="225"/>
      <c r="B23" s="224"/>
      <c r="C23" s="232"/>
      <c r="D23" s="225"/>
      <c r="E23" s="224"/>
      <c r="F23" s="224"/>
      <c r="G23" s="225"/>
      <c r="H23" s="235"/>
      <c r="I23" s="1" t="s">
        <v>214</v>
      </c>
      <c r="J23" s="59">
        <v>254845</v>
      </c>
      <c r="K23" s="62" t="s">
        <v>217</v>
      </c>
      <c r="L23" s="58">
        <v>4283422</v>
      </c>
      <c r="M23" s="60">
        <v>44335</v>
      </c>
      <c r="N23" s="60">
        <v>44773</v>
      </c>
      <c r="O23" s="228"/>
      <c r="P23" s="228"/>
      <c r="Q23" s="58">
        <v>6884372</v>
      </c>
      <c r="R23" s="229"/>
      <c r="S23" s="61" t="s">
        <v>31</v>
      </c>
      <c r="T23" s="225"/>
      <c r="U23" s="225"/>
    </row>
    <row r="24" spans="1:21" ht="45" x14ac:dyDescent="0.25">
      <c r="A24" s="63">
        <f>A20+1</f>
        <v>1010</v>
      </c>
      <c r="B24" s="64" t="s">
        <v>219</v>
      </c>
      <c r="C24" s="72">
        <v>2.1</v>
      </c>
      <c r="D24" s="69">
        <v>689</v>
      </c>
      <c r="E24" s="64" t="s">
        <v>220</v>
      </c>
      <c r="F24" s="3" t="s">
        <v>208</v>
      </c>
      <c r="G24" s="63" t="s">
        <v>22</v>
      </c>
      <c r="H24" s="69" t="s">
        <v>16</v>
      </c>
      <c r="I24" s="16" t="s">
        <v>221</v>
      </c>
      <c r="J24" s="65">
        <v>96000</v>
      </c>
      <c r="K24" s="8" t="s">
        <v>58</v>
      </c>
      <c r="L24" s="63">
        <v>2844855</v>
      </c>
      <c r="M24" s="66">
        <v>44117</v>
      </c>
      <c r="N24" s="66">
        <v>44165</v>
      </c>
      <c r="O24" s="65">
        <v>98739.5</v>
      </c>
      <c r="P24" s="65">
        <f t="shared" si="0"/>
        <v>98739.5</v>
      </c>
      <c r="Q24" s="63">
        <v>15185560</v>
      </c>
      <c r="R24" s="63" t="s">
        <v>23</v>
      </c>
      <c r="S24" s="68" t="s">
        <v>208</v>
      </c>
      <c r="T24" s="63" t="s">
        <v>18</v>
      </c>
      <c r="U24" s="63" t="s">
        <v>113</v>
      </c>
    </row>
    <row r="25" spans="1:21" ht="45" x14ac:dyDescent="0.25">
      <c r="A25" s="63">
        <f>A24+1</f>
        <v>1011</v>
      </c>
      <c r="B25" s="64" t="s">
        <v>222</v>
      </c>
      <c r="C25" s="72">
        <v>1.1000000000000001</v>
      </c>
      <c r="D25" s="69">
        <v>592</v>
      </c>
      <c r="E25" s="64" t="s">
        <v>223</v>
      </c>
      <c r="F25" s="1" t="s">
        <v>124</v>
      </c>
      <c r="G25" s="63" t="s">
        <v>22</v>
      </c>
      <c r="H25" s="69" t="s">
        <v>20</v>
      </c>
      <c r="I25" s="17" t="s">
        <v>224</v>
      </c>
      <c r="J25" s="65">
        <v>2922</v>
      </c>
      <c r="K25" s="70" t="s">
        <v>225</v>
      </c>
      <c r="L25" s="69">
        <v>43516588</v>
      </c>
      <c r="M25" s="66">
        <v>44498</v>
      </c>
      <c r="N25" s="66">
        <v>44589</v>
      </c>
      <c r="O25" s="65">
        <v>3000</v>
      </c>
      <c r="P25" s="65">
        <f t="shared" si="0"/>
        <v>3000</v>
      </c>
      <c r="Q25" s="63">
        <v>8586712</v>
      </c>
      <c r="R25" s="66">
        <v>44510</v>
      </c>
      <c r="S25" s="68" t="s">
        <v>226</v>
      </c>
      <c r="T25" s="69" t="s">
        <v>18</v>
      </c>
      <c r="U25" s="69" t="s">
        <v>19</v>
      </c>
    </row>
    <row r="26" spans="1:21" ht="45" x14ac:dyDescent="0.25">
      <c r="A26" s="63">
        <f>A25+1</f>
        <v>1012</v>
      </c>
      <c r="B26" s="64" t="s">
        <v>227</v>
      </c>
      <c r="C26" s="72">
        <v>2.1</v>
      </c>
      <c r="D26" s="69">
        <v>685</v>
      </c>
      <c r="E26" s="64" t="s">
        <v>228</v>
      </c>
      <c r="F26" s="71" t="s">
        <v>125</v>
      </c>
      <c r="G26" s="63" t="s">
        <v>22</v>
      </c>
      <c r="H26" s="69" t="s">
        <v>16</v>
      </c>
      <c r="I26" s="17" t="s">
        <v>229</v>
      </c>
      <c r="J26" s="67">
        <v>2292510</v>
      </c>
      <c r="K26" s="8" t="s">
        <v>101</v>
      </c>
      <c r="L26" s="69">
        <v>4230487</v>
      </c>
      <c r="M26" s="66">
        <v>44335</v>
      </c>
      <c r="N26" s="66">
        <v>45522</v>
      </c>
      <c r="O26" s="65">
        <v>2367577</v>
      </c>
      <c r="P26" s="65">
        <f t="shared" si="0"/>
        <v>2367577</v>
      </c>
      <c r="Q26" s="63">
        <v>41963989</v>
      </c>
      <c r="R26" s="66">
        <v>44147</v>
      </c>
      <c r="S26" s="68" t="s">
        <v>230</v>
      </c>
      <c r="T26" s="69" t="s">
        <v>18</v>
      </c>
      <c r="U26" s="69" t="s">
        <v>126</v>
      </c>
    </row>
    <row r="27" spans="1:21" ht="105" x14ac:dyDescent="0.25">
      <c r="A27" s="63">
        <f>A26+1</f>
        <v>1013</v>
      </c>
      <c r="B27" s="224" t="s">
        <v>231</v>
      </c>
      <c r="C27" s="232">
        <v>1.1000000000000001</v>
      </c>
      <c r="D27" s="227">
        <v>724</v>
      </c>
      <c r="E27" s="224" t="s">
        <v>232</v>
      </c>
      <c r="F27" s="225" t="s">
        <v>69</v>
      </c>
      <c r="G27" s="225" t="s">
        <v>22</v>
      </c>
      <c r="H27" s="76" t="s">
        <v>16</v>
      </c>
      <c r="I27" s="17" t="s">
        <v>233</v>
      </c>
      <c r="J27" s="77">
        <v>170000</v>
      </c>
      <c r="K27" s="78" t="s">
        <v>236</v>
      </c>
      <c r="L27" s="76">
        <v>26328134</v>
      </c>
      <c r="M27" s="75">
        <v>44147</v>
      </c>
      <c r="N27" s="75">
        <v>44911</v>
      </c>
      <c r="O27" s="74">
        <v>170000</v>
      </c>
      <c r="P27" s="74">
        <f t="shared" si="0"/>
        <v>170000</v>
      </c>
      <c r="Q27" s="73">
        <v>28395687</v>
      </c>
      <c r="R27" s="75">
        <v>44148</v>
      </c>
      <c r="S27" s="79" t="s">
        <v>237</v>
      </c>
      <c r="T27" s="76" t="s">
        <v>18</v>
      </c>
      <c r="U27" s="76" t="s">
        <v>19</v>
      </c>
    </row>
    <row r="28" spans="1:21" ht="105" x14ac:dyDescent="0.25">
      <c r="A28" s="73">
        <f t="shared" ref="A28:A30" si="2">A27+1</f>
        <v>1014</v>
      </c>
      <c r="B28" s="224"/>
      <c r="C28" s="232"/>
      <c r="D28" s="227"/>
      <c r="E28" s="224"/>
      <c r="F28" s="225"/>
      <c r="G28" s="225"/>
      <c r="H28" s="76" t="s">
        <v>20</v>
      </c>
      <c r="I28" s="17" t="s">
        <v>234</v>
      </c>
      <c r="J28" s="77">
        <v>39382.35</v>
      </c>
      <c r="K28" s="9" t="s">
        <v>70</v>
      </c>
      <c r="L28" s="76">
        <v>26328134</v>
      </c>
      <c r="M28" s="75">
        <v>44400</v>
      </c>
      <c r="N28" s="75">
        <v>44913</v>
      </c>
      <c r="O28" s="74">
        <v>39780.15</v>
      </c>
      <c r="P28" s="74">
        <f t="shared" si="0"/>
        <v>39780.15</v>
      </c>
      <c r="Q28" s="73">
        <v>16005870</v>
      </c>
      <c r="R28" s="75">
        <v>44405</v>
      </c>
      <c r="S28" s="79" t="s">
        <v>237</v>
      </c>
      <c r="T28" s="76" t="s">
        <v>18</v>
      </c>
      <c r="U28" s="76" t="s">
        <v>19</v>
      </c>
    </row>
    <row r="29" spans="1:21" ht="115.5" customHeight="1" x14ac:dyDescent="0.25">
      <c r="A29" s="73">
        <f t="shared" si="2"/>
        <v>1015</v>
      </c>
      <c r="B29" s="224"/>
      <c r="C29" s="232"/>
      <c r="D29" s="227"/>
      <c r="E29" s="224"/>
      <c r="F29" s="225"/>
      <c r="G29" s="225"/>
      <c r="H29" s="76" t="s">
        <v>16</v>
      </c>
      <c r="I29" s="17" t="s">
        <v>235</v>
      </c>
      <c r="J29" s="77">
        <v>6600</v>
      </c>
      <c r="K29" s="8" t="s">
        <v>48</v>
      </c>
      <c r="L29" s="76">
        <v>26328134</v>
      </c>
      <c r="M29" s="75">
        <v>44081</v>
      </c>
      <c r="N29" s="75">
        <v>44196</v>
      </c>
      <c r="O29" s="74">
        <v>9750</v>
      </c>
      <c r="P29" s="74">
        <f t="shared" si="0"/>
        <v>9750</v>
      </c>
      <c r="Q29" s="73"/>
      <c r="R29" s="75">
        <v>44082</v>
      </c>
      <c r="S29" s="79" t="s">
        <v>237</v>
      </c>
      <c r="T29" s="76" t="s">
        <v>18</v>
      </c>
      <c r="U29" s="76" t="s">
        <v>19</v>
      </c>
    </row>
    <row r="30" spans="1:21" ht="45" x14ac:dyDescent="0.25">
      <c r="A30" s="225">
        <f t="shared" si="2"/>
        <v>1016</v>
      </c>
      <c r="B30" s="224" t="s">
        <v>238</v>
      </c>
      <c r="C30" s="232">
        <v>1.1000000000000001</v>
      </c>
      <c r="D30" s="227">
        <v>601</v>
      </c>
      <c r="E30" s="224" t="s">
        <v>239</v>
      </c>
      <c r="F30" s="224" t="s">
        <v>71</v>
      </c>
      <c r="G30" s="225" t="s">
        <v>22</v>
      </c>
      <c r="H30" s="84" t="s">
        <v>20</v>
      </c>
      <c r="I30" s="16" t="s">
        <v>240</v>
      </c>
      <c r="J30" s="86">
        <v>45982</v>
      </c>
      <c r="K30" s="8" t="s">
        <v>241</v>
      </c>
      <c r="L30" s="80">
        <v>16335444</v>
      </c>
      <c r="M30" s="82">
        <v>44181</v>
      </c>
      <c r="N30" s="82">
        <v>44196</v>
      </c>
      <c r="O30" s="228">
        <v>119789</v>
      </c>
      <c r="P30" s="228">
        <f t="shared" si="0"/>
        <v>119789</v>
      </c>
      <c r="Q30" s="80">
        <v>34684248</v>
      </c>
      <c r="R30" s="229">
        <v>44187</v>
      </c>
      <c r="S30" s="85" t="s">
        <v>135</v>
      </c>
      <c r="T30" s="227" t="s">
        <v>18</v>
      </c>
      <c r="U30" s="227" t="s">
        <v>19</v>
      </c>
    </row>
    <row r="31" spans="1:21" ht="30" x14ac:dyDescent="0.25">
      <c r="A31" s="225"/>
      <c r="B31" s="224"/>
      <c r="C31" s="232"/>
      <c r="D31" s="227"/>
      <c r="E31" s="224"/>
      <c r="F31" s="224"/>
      <c r="G31" s="225"/>
      <c r="H31" s="84" t="s">
        <v>20</v>
      </c>
      <c r="I31" s="18" t="s">
        <v>242</v>
      </c>
      <c r="J31" s="86">
        <v>55992</v>
      </c>
      <c r="K31" s="20" t="s">
        <v>46</v>
      </c>
      <c r="L31" s="80">
        <v>16335444</v>
      </c>
      <c r="M31" s="82">
        <v>44181</v>
      </c>
      <c r="N31" s="82">
        <v>44196</v>
      </c>
      <c r="O31" s="228"/>
      <c r="P31" s="228"/>
      <c r="Q31" s="80">
        <v>34684248</v>
      </c>
      <c r="R31" s="229"/>
      <c r="S31" s="85" t="s">
        <v>135</v>
      </c>
      <c r="T31" s="227"/>
      <c r="U31" s="227"/>
    </row>
    <row r="32" spans="1:21" ht="30" x14ac:dyDescent="0.25">
      <c r="A32" s="225"/>
      <c r="B32" s="224"/>
      <c r="C32" s="232"/>
      <c r="D32" s="227"/>
      <c r="E32" s="224"/>
      <c r="F32" s="224"/>
      <c r="G32" s="225"/>
      <c r="H32" s="84" t="s">
        <v>20</v>
      </c>
      <c r="I32" s="18" t="s">
        <v>243</v>
      </c>
      <c r="J32" s="86">
        <v>7000</v>
      </c>
      <c r="K32" s="20" t="s">
        <v>244</v>
      </c>
      <c r="L32" s="80">
        <v>16335444</v>
      </c>
      <c r="M32" s="82">
        <v>44181</v>
      </c>
      <c r="N32" s="82">
        <v>44242</v>
      </c>
      <c r="O32" s="228"/>
      <c r="P32" s="228"/>
      <c r="Q32" s="80">
        <v>34684248</v>
      </c>
      <c r="R32" s="229"/>
      <c r="S32" s="85" t="s">
        <v>135</v>
      </c>
      <c r="T32" s="227"/>
      <c r="U32" s="227"/>
    </row>
    <row r="33" spans="1:21" ht="45" x14ac:dyDescent="0.25">
      <c r="A33" s="80">
        <f>A30+1</f>
        <v>1017</v>
      </c>
      <c r="B33" s="224"/>
      <c r="C33" s="232"/>
      <c r="D33" s="227"/>
      <c r="E33" s="224"/>
      <c r="F33" s="224"/>
      <c r="G33" s="225"/>
      <c r="H33" s="84" t="s">
        <v>20</v>
      </c>
      <c r="I33" s="16" t="s">
        <v>245</v>
      </c>
      <c r="J33" s="81">
        <v>75789.460000000006</v>
      </c>
      <c r="K33" s="20" t="s">
        <v>246</v>
      </c>
      <c r="L33" s="80">
        <v>16335444</v>
      </c>
      <c r="M33" s="82">
        <v>44330</v>
      </c>
      <c r="N33" s="82">
        <v>44390</v>
      </c>
      <c r="O33" s="81">
        <v>158091</v>
      </c>
      <c r="P33" s="81">
        <f t="shared" si="0"/>
        <v>158091</v>
      </c>
      <c r="Q33" s="80">
        <v>18422032</v>
      </c>
      <c r="R33" s="82">
        <v>44333</v>
      </c>
      <c r="S33" s="80" t="s">
        <v>135</v>
      </c>
      <c r="T33" s="227"/>
      <c r="U33" s="227"/>
    </row>
    <row r="34" spans="1:21" ht="45" x14ac:dyDescent="0.25">
      <c r="A34" s="80">
        <f t="shared" ref="A34:A39" si="3">A33+1</f>
        <v>1018</v>
      </c>
      <c r="B34" s="83" t="s">
        <v>247</v>
      </c>
      <c r="C34" s="14">
        <v>2.1</v>
      </c>
      <c r="D34" s="84">
        <v>798</v>
      </c>
      <c r="E34" s="83" t="s">
        <v>248</v>
      </c>
      <c r="F34" s="80" t="s">
        <v>96</v>
      </c>
      <c r="G34" s="84" t="s">
        <v>22</v>
      </c>
      <c r="H34" s="84" t="s">
        <v>16</v>
      </c>
      <c r="I34" s="18" t="s">
        <v>249</v>
      </c>
      <c r="J34" s="81">
        <v>1087990</v>
      </c>
      <c r="K34" s="20" t="s">
        <v>42</v>
      </c>
      <c r="L34" s="80">
        <v>4374962</v>
      </c>
      <c r="M34" s="82">
        <v>44147</v>
      </c>
      <c r="N34" s="82">
        <v>44327</v>
      </c>
      <c r="O34" s="81">
        <v>1223400</v>
      </c>
      <c r="P34" s="81">
        <f t="shared" si="0"/>
        <v>1223400</v>
      </c>
      <c r="Q34" s="84">
        <v>33092442</v>
      </c>
      <c r="R34" s="82">
        <v>44153</v>
      </c>
      <c r="S34" s="85" t="s">
        <v>96</v>
      </c>
      <c r="T34" s="84" t="s">
        <v>18</v>
      </c>
      <c r="U34" s="84" t="s">
        <v>97</v>
      </c>
    </row>
    <row r="35" spans="1:21" ht="45" x14ac:dyDescent="0.25">
      <c r="A35" s="87">
        <f t="shared" si="3"/>
        <v>1019</v>
      </c>
      <c r="B35" s="88" t="s">
        <v>250</v>
      </c>
      <c r="C35" s="14">
        <v>1.1000000000000001</v>
      </c>
      <c r="D35" s="92">
        <v>706</v>
      </c>
      <c r="E35" s="88" t="s">
        <v>251</v>
      </c>
      <c r="F35" s="88" t="s">
        <v>103</v>
      </c>
      <c r="G35" s="92" t="s">
        <v>22</v>
      </c>
      <c r="H35" s="92" t="s">
        <v>20</v>
      </c>
      <c r="I35" s="18" t="s">
        <v>252</v>
      </c>
      <c r="J35" s="89">
        <v>150650</v>
      </c>
      <c r="K35" s="94" t="s">
        <v>28</v>
      </c>
      <c r="L35" s="87">
        <v>24708439</v>
      </c>
      <c r="M35" s="90">
        <v>44371</v>
      </c>
      <c r="N35" s="90">
        <v>44400</v>
      </c>
      <c r="O35" s="89">
        <v>305800</v>
      </c>
      <c r="P35" s="89">
        <f t="shared" si="0"/>
        <v>305800</v>
      </c>
      <c r="Q35" s="92">
        <v>341040</v>
      </c>
      <c r="R35" s="90">
        <v>44376</v>
      </c>
      <c r="S35" s="91" t="s">
        <v>253</v>
      </c>
      <c r="T35" s="92" t="s">
        <v>18</v>
      </c>
      <c r="U35" s="92" t="s">
        <v>19</v>
      </c>
    </row>
    <row r="36" spans="1:21" ht="45" x14ac:dyDescent="0.25">
      <c r="A36" s="87">
        <f t="shared" si="3"/>
        <v>1020</v>
      </c>
      <c r="B36" s="88" t="s">
        <v>254</v>
      </c>
      <c r="C36" s="14">
        <v>2.1</v>
      </c>
      <c r="D36" s="92">
        <v>796</v>
      </c>
      <c r="E36" s="88" t="s">
        <v>255</v>
      </c>
      <c r="F36" s="87" t="s">
        <v>73</v>
      </c>
      <c r="G36" s="92" t="s">
        <v>22</v>
      </c>
      <c r="H36" s="92" t="s">
        <v>20</v>
      </c>
      <c r="I36" s="17" t="s">
        <v>256</v>
      </c>
      <c r="J36" s="89">
        <v>22000</v>
      </c>
      <c r="K36" s="20" t="s">
        <v>257</v>
      </c>
      <c r="L36" s="87">
        <v>4365077</v>
      </c>
      <c r="M36" s="90">
        <v>44309</v>
      </c>
      <c r="N36" s="90">
        <v>44369</v>
      </c>
      <c r="O36" s="89">
        <v>22000</v>
      </c>
      <c r="P36" s="89">
        <f t="shared" si="0"/>
        <v>22000</v>
      </c>
      <c r="Q36" s="92">
        <v>24825960</v>
      </c>
      <c r="R36" s="90">
        <v>44321</v>
      </c>
      <c r="S36" s="91" t="s">
        <v>73</v>
      </c>
      <c r="T36" s="92" t="s">
        <v>18</v>
      </c>
      <c r="U36" s="92" t="s">
        <v>90</v>
      </c>
    </row>
    <row r="37" spans="1:21" ht="45" x14ac:dyDescent="0.25">
      <c r="A37" s="87">
        <f t="shared" si="3"/>
        <v>1021</v>
      </c>
      <c r="B37" s="224" t="s">
        <v>258</v>
      </c>
      <c r="C37" s="231">
        <v>1.1000000000000001</v>
      </c>
      <c r="D37" s="227">
        <v>722</v>
      </c>
      <c r="E37" s="224" t="s">
        <v>259</v>
      </c>
      <c r="F37" s="224" t="s">
        <v>80</v>
      </c>
      <c r="G37" s="227" t="s">
        <v>22</v>
      </c>
      <c r="H37" s="92" t="s">
        <v>16</v>
      </c>
      <c r="I37" s="17" t="s">
        <v>260</v>
      </c>
      <c r="J37" s="89">
        <v>702200</v>
      </c>
      <c r="K37" s="20" t="s">
        <v>42</v>
      </c>
      <c r="L37" s="87">
        <v>26369185</v>
      </c>
      <c r="M37" s="90">
        <v>44295</v>
      </c>
      <c r="N37" s="90">
        <v>44377</v>
      </c>
      <c r="O37" s="89">
        <v>1280000</v>
      </c>
      <c r="P37" s="89">
        <f t="shared" si="0"/>
        <v>1280000</v>
      </c>
      <c r="Q37" s="92">
        <v>39335923</v>
      </c>
      <c r="R37" s="90">
        <v>44300</v>
      </c>
      <c r="S37" s="93" t="s">
        <v>122</v>
      </c>
      <c r="T37" s="95" t="s">
        <v>18</v>
      </c>
      <c r="U37" s="95" t="s">
        <v>19</v>
      </c>
    </row>
    <row r="38" spans="1:21" ht="45" x14ac:dyDescent="0.25">
      <c r="A38" s="87">
        <f t="shared" si="3"/>
        <v>1022</v>
      </c>
      <c r="B38" s="224"/>
      <c r="C38" s="231"/>
      <c r="D38" s="227"/>
      <c r="E38" s="224"/>
      <c r="F38" s="224"/>
      <c r="G38" s="227"/>
      <c r="H38" s="92" t="s">
        <v>16</v>
      </c>
      <c r="I38" s="16" t="s">
        <v>261</v>
      </c>
      <c r="J38" s="89">
        <v>506613.45</v>
      </c>
      <c r="K38" s="20" t="s">
        <v>42</v>
      </c>
      <c r="L38" s="87">
        <v>12979825</v>
      </c>
      <c r="M38" s="90">
        <v>44278</v>
      </c>
      <c r="N38" s="90">
        <v>44373</v>
      </c>
      <c r="O38" s="89">
        <v>714100</v>
      </c>
      <c r="P38" s="89">
        <f t="shared" si="0"/>
        <v>714100</v>
      </c>
      <c r="Q38" s="92">
        <v>24669615</v>
      </c>
      <c r="R38" s="90">
        <v>44284</v>
      </c>
      <c r="S38" s="91" t="s">
        <v>25</v>
      </c>
      <c r="T38" s="92" t="s">
        <v>18</v>
      </c>
      <c r="U38" s="92" t="s">
        <v>19</v>
      </c>
    </row>
    <row r="39" spans="1:21" ht="60" x14ac:dyDescent="0.25">
      <c r="A39" s="225">
        <f t="shared" si="3"/>
        <v>1023</v>
      </c>
      <c r="B39" s="224" t="s">
        <v>262</v>
      </c>
      <c r="C39" s="231">
        <v>1.1000000000000001</v>
      </c>
      <c r="D39" s="227">
        <v>695</v>
      </c>
      <c r="E39" s="224" t="s">
        <v>263</v>
      </c>
      <c r="F39" s="224" t="s">
        <v>30</v>
      </c>
      <c r="G39" s="227" t="s">
        <v>22</v>
      </c>
      <c r="H39" s="100" t="s">
        <v>20</v>
      </c>
      <c r="I39" s="11" t="s">
        <v>264</v>
      </c>
      <c r="J39" s="97">
        <v>133562</v>
      </c>
      <c r="K39" s="20" t="s">
        <v>268</v>
      </c>
      <c r="L39" s="96">
        <v>4283422</v>
      </c>
      <c r="M39" s="98">
        <v>44505</v>
      </c>
      <c r="N39" s="98">
        <v>44624</v>
      </c>
      <c r="O39" s="228">
        <v>306120</v>
      </c>
      <c r="P39" s="228">
        <f t="shared" si="0"/>
        <v>306120</v>
      </c>
      <c r="Q39" s="100">
        <v>41560854</v>
      </c>
      <c r="R39" s="229">
        <v>44511</v>
      </c>
      <c r="S39" s="101" t="s">
        <v>31</v>
      </c>
      <c r="T39" s="100" t="s">
        <v>18</v>
      </c>
      <c r="U39" s="100" t="s">
        <v>19</v>
      </c>
    </row>
    <row r="40" spans="1:21" ht="45" x14ac:dyDescent="0.25">
      <c r="A40" s="225"/>
      <c r="B40" s="224"/>
      <c r="C40" s="231"/>
      <c r="D40" s="227"/>
      <c r="E40" s="224"/>
      <c r="F40" s="224"/>
      <c r="G40" s="227"/>
      <c r="H40" s="100" t="s">
        <v>20</v>
      </c>
      <c r="I40" s="18" t="s">
        <v>265</v>
      </c>
      <c r="J40" s="97">
        <v>9900</v>
      </c>
      <c r="K40" s="20" t="s">
        <v>91</v>
      </c>
      <c r="L40" s="96">
        <v>4283422</v>
      </c>
      <c r="M40" s="98">
        <v>44505</v>
      </c>
      <c r="N40" s="98">
        <v>44565</v>
      </c>
      <c r="O40" s="228"/>
      <c r="P40" s="228"/>
      <c r="Q40" s="100">
        <v>41560854</v>
      </c>
      <c r="R40" s="229"/>
      <c r="S40" s="101" t="s">
        <v>31</v>
      </c>
      <c r="T40" s="100" t="s">
        <v>18</v>
      </c>
      <c r="U40" s="100" t="s">
        <v>19</v>
      </c>
    </row>
    <row r="41" spans="1:21" ht="45" x14ac:dyDescent="0.25">
      <c r="A41" s="225"/>
      <c r="B41" s="224"/>
      <c r="C41" s="231"/>
      <c r="D41" s="227"/>
      <c r="E41" s="224"/>
      <c r="F41" s="224"/>
      <c r="G41" s="227"/>
      <c r="H41" s="100" t="s">
        <v>20</v>
      </c>
      <c r="I41" s="18" t="s">
        <v>266</v>
      </c>
      <c r="J41" s="97">
        <v>142000</v>
      </c>
      <c r="K41" s="20" t="s">
        <v>269</v>
      </c>
      <c r="L41" s="96">
        <v>4283422</v>
      </c>
      <c r="M41" s="98">
        <v>44505</v>
      </c>
      <c r="N41" s="98">
        <v>44580</v>
      </c>
      <c r="O41" s="228"/>
      <c r="P41" s="228"/>
      <c r="Q41" s="100">
        <v>41560854</v>
      </c>
      <c r="R41" s="229"/>
      <c r="S41" s="101" t="s">
        <v>31</v>
      </c>
      <c r="T41" s="100" t="s">
        <v>18</v>
      </c>
      <c r="U41" s="100" t="s">
        <v>19</v>
      </c>
    </row>
    <row r="42" spans="1:21" ht="45" x14ac:dyDescent="0.25">
      <c r="A42" s="225"/>
      <c r="B42" s="224"/>
      <c r="C42" s="231"/>
      <c r="D42" s="227"/>
      <c r="E42" s="224"/>
      <c r="F42" s="224"/>
      <c r="G42" s="227"/>
      <c r="H42" s="100" t="s">
        <v>20</v>
      </c>
      <c r="I42" s="18" t="s">
        <v>267</v>
      </c>
      <c r="J42" s="97">
        <v>20264.98</v>
      </c>
      <c r="K42" s="20" t="s">
        <v>270</v>
      </c>
      <c r="L42" s="96">
        <v>4283422</v>
      </c>
      <c r="M42" s="98">
        <v>44505</v>
      </c>
      <c r="N42" s="98">
        <v>44565</v>
      </c>
      <c r="O42" s="228"/>
      <c r="P42" s="228"/>
      <c r="Q42" s="100">
        <v>41560854</v>
      </c>
      <c r="R42" s="229"/>
      <c r="S42" s="101" t="s">
        <v>31</v>
      </c>
      <c r="T42" s="100" t="s">
        <v>18</v>
      </c>
      <c r="U42" s="100" t="s">
        <v>19</v>
      </c>
    </row>
    <row r="43" spans="1:21" ht="45" x14ac:dyDescent="0.25">
      <c r="A43" s="96">
        <f>A39+1</f>
        <v>1024</v>
      </c>
      <c r="B43" s="99" t="s">
        <v>271</v>
      </c>
      <c r="C43" s="102">
        <v>2.1</v>
      </c>
      <c r="D43" s="100">
        <v>789</v>
      </c>
      <c r="E43" s="99" t="s">
        <v>272</v>
      </c>
      <c r="F43" s="96" t="s">
        <v>128</v>
      </c>
      <c r="G43" s="100" t="s">
        <v>22</v>
      </c>
      <c r="H43" s="100" t="s">
        <v>16</v>
      </c>
      <c r="I43" s="17" t="s">
        <v>273</v>
      </c>
      <c r="J43" s="97">
        <v>124950</v>
      </c>
      <c r="K43" s="20" t="s">
        <v>274</v>
      </c>
      <c r="L43" s="96">
        <v>4348947</v>
      </c>
      <c r="M43" s="98">
        <v>44418</v>
      </c>
      <c r="N43" s="98">
        <v>44539</v>
      </c>
      <c r="O43" s="97">
        <v>125000</v>
      </c>
      <c r="P43" s="97">
        <f t="shared" si="0"/>
        <v>125000</v>
      </c>
      <c r="Q43" s="100">
        <v>28144065</v>
      </c>
      <c r="R43" s="98">
        <v>44447</v>
      </c>
      <c r="S43" s="101" t="s">
        <v>128</v>
      </c>
      <c r="T43" s="100" t="s">
        <v>18</v>
      </c>
      <c r="U43" s="100" t="s">
        <v>275</v>
      </c>
    </row>
    <row r="44" spans="1:21" ht="75" x14ac:dyDescent="0.25">
      <c r="A44" s="103">
        <f>A43+1</f>
        <v>1025</v>
      </c>
      <c r="B44" s="224" t="s">
        <v>276</v>
      </c>
      <c r="C44" s="231">
        <v>1.2</v>
      </c>
      <c r="D44" s="227">
        <v>746</v>
      </c>
      <c r="E44" s="224" t="s">
        <v>277</v>
      </c>
      <c r="F44" s="224" t="s">
        <v>79</v>
      </c>
      <c r="G44" s="227" t="s">
        <v>22</v>
      </c>
      <c r="H44" s="106" t="s">
        <v>16</v>
      </c>
      <c r="I44" s="16" t="s">
        <v>278</v>
      </c>
      <c r="J44" s="104">
        <v>138000</v>
      </c>
      <c r="K44" s="108" t="s">
        <v>38</v>
      </c>
      <c r="L44" s="103">
        <v>4267230</v>
      </c>
      <c r="M44" s="105">
        <v>44299</v>
      </c>
      <c r="N44" s="105">
        <v>44663</v>
      </c>
      <c r="O44" s="104">
        <v>785280</v>
      </c>
      <c r="P44" s="104">
        <f t="shared" si="0"/>
        <v>785280</v>
      </c>
      <c r="Q44" s="106">
        <v>41063642</v>
      </c>
      <c r="R44" s="103" t="s">
        <v>23</v>
      </c>
      <c r="S44" s="107" t="s">
        <v>109</v>
      </c>
      <c r="T44" s="106" t="s">
        <v>18</v>
      </c>
      <c r="U44" s="106" t="s">
        <v>19</v>
      </c>
    </row>
    <row r="45" spans="1:21" ht="52.5" customHeight="1" x14ac:dyDescent="0.25">
      <c r="A45" s="103">
        <f>A44+1</f>
        <v>1026</v>
      </c>
      <c r="B45" s="224"/>
      <c r="C45" s="231"/>
      <c r="D45" s="227"/>
      <c r="E45" s="224"/>
      <c r="F45" s="224"/>
      <c r="G45" s="227"/>
      <c r="H45" s="106" t="s">
        <v>16</v>
      </c>
      <c r="I45" s="18" t="s">
        <v>279</v>
      </c>
      <c r="J45" s="104">
        <v>47772</v>
      </c>
      <c r="K45" s="20" t="s">
        <v>17</v>
      </c>
      <c r="L45" s="103">
        <v>4267230</v>
      </c>
      <c r="M45" s="105">
        <v>44449</v>
      </c>
      <c r="N45" s="105">
        <v>44515</v>
      </c>
      <c r="O45" s="104">
        <v>1863906.24</v>
      </c>
      <c r="P45" s="104">
        <f t="shared" si="0"/>
        <v>1863906.24</v>
      </c>
      <c r="Q45" s="106">
        <v>25466805</v>
      </c>
      <c r="R45" s="103" t="s">
        <v>23</v>
      </c>
      <c r="S45" s="107" t="s">
        <v>109</v>
      </c>
      <c r="T45" s="106" t="s">
        <v>18</v>
      </c>
      <c r="U45" s="106" t="s">
        <v>19</v>
      </c>
    </row>
    <row r="46" spans="1:21" ht="60" x14ac:dyDescent="0.25">
      <c r="A46" s="225">
        <f>A45+1</f>
        <v>1027</v>
      </c>
      <c r="B46" s="224"/>
      <c r="C46" s="231"/>
      <c r="D46" s="227"/>
      <c r="E46" s="224"/>
      <c r="F46" s="224"/>
      <c r="G46" s="227"/>
      <c r="H46" s="227" t="s">
        <v>16</v>
      </c>
      <c r="I46" s="17" t="s">
        <v>284</v>
      </c>
      <c r="J46" s="104">
        <v>39925</v>
      </c>
      <c r="K46" s="20" t="s">
        <v>58</v>
      </c>
      <c r="L46" s="103">
        <v>4267230</v>
      </c>
      <c r="M46" s="105">
        <v>44470</v>
      </c>
      <c r="N46" s="105">
        <v>44526</v>
      </c>
      <c r="O46" s="228">
        <v>1627320.6</v>
      </c>
      <c r="P46" s="230">
        <f t="shared" si="0"/>
        <v>1627320.6</v>
      </c>
      <c r="Q46" s="106">
        <v>36632997</v>
      </c>
      <c r="R46" s="225" t="s">
        <v>23</v>
      </c>
      <c r="S46" s="107" t="s">
        <v>109</v>
      </c>
      <c r="T46" s="106" t="s">
        <v>18</v>
      </c>
      <c r="U46" s="106" t="s">
        <v>19</v>
      </c>
    </row>
    <row r="47" spans="1:21" ht="45" x14ac:dyDescent="0.25">
      <c r="A47" s="225"/>
      <c r="B47" s="224"/>
      <c r="C47" s="231"/>
      <c r="D47" s="227"/>
      <c r="E47" s="224"/>
      <c r="F47" s="224"/>
      <c r="G47" s="227"/>
      <c r="H47" s="227"/>
      <c r="I47" s="18" t="s">
        <v>282</v>
      </c>
      <c r="J47" s="104">
        <v>39550</v>
      </c>
      <c r="K47" s="20" t="s">
        <v>58</v>
      </c>
      <c r="L47" s="103">
        <v>4267230</v>
      </c>
      <c r="M47" s="105">
        <v>44477</v>
      </c>
      <c r="N47" s="105">
        <v>44532</v>
      </c>
      <c r="O47" s="228"/>
      <c r="P47" s="230"/>
      <c r="Q47" s="106">
        <v>36632997</v>
      </c>
      <c r="R47" s="225"/>
      <c r="S47" s="107" t="s">
        <v>109</v>
      </c>
      <c r="T47" s="106" t="s">
        <v>18</v>
      </c>
      <c r="U47" s="106" t="s">
        <v>19</v>
      </c>
    </row>
    <row r="48" spans="1:21" ht="45" x14ac:dyDescent="0.25">
      <c r="A48" s="109">
        <f>A46+1</f>
        <v>1028</v>
      </c>
      <c r="B48" s="110" t="s">
        <v>280</v>
      </c>
      <c r="C48" s="109">
        <v>2.1</v>
      </c>
      <c r="D48" s="109">
        <v>844</v>
      </c>
      <c r="E48" s="110" t="s">
        <v>281</v>
      </c>
      <c r="F48" s="110" t="s">
        <v>283</v>
      </c>
      <c r="G48" s="109" t="s">
        <v>22</v>
      </c>
      <c r="H48" s="114" t="s">
        <v>16</v>
      </c>
      <c r="I48" s="16" t="s">
        <v>285</v>
      </c>
      <c r="J48" s="111">
        <v>1787234</v>
      </c>
      <c r="K48" s="20" t="s">
        <v>63</v>
      </c>
      <c r="L48" s="114">
        <v>4240677</v>
      </c>
      <c r="M48" s="112">
        <v>44523</v>
      </c>
      <c r="N48" s="112">
        <v>44614</v>
      </c>
      <c r="O48" s="111">
        <v>2021000</v>
      </c>
      <c r="P48" s="111">
        <v>2021000</v>
      </c>
      <c r="Q48" s="114">
        <v>14146598</v>
      </c>
      <c r="R48" s="112">
        <v>44541</v>
      </c>
      <c r="S48" s="113" t="s">
        <v>74</v>
      </c>
      <c r="T48" s="114" t="s">
        <v>56</v>
      </c>
      <c r="U48" s="114" t="s">
        <v>99</v>
      </c>
    </row>
    <row r="49" spans="1:21" ht="45" x14ac:dyDescent="0.25">
      <c r="A49" s="109">
        <f>A48+1</f>
        <v>1029</v>
      </c>
      <c r="B49" s="110" t="s">
        <v>286</v>
      </c>
      <c r="C49" s="109">
        <v>2.1</v>
      </c>
      <c r="D49" s="109">
        <v>830</v>
      </c>
      <c r="E49" s="110" t="s">
        <v>287</v>
      </c>
      <c r="F49" s="109" t="s">
        <v>85</v>
      </c>
      <c r="G49" s="109" t="s">
        <v>22</v>
      </c>
      <c r="H49" s="114" t="s">
        <v>20</v>
      </c>
      <c r="I49" s="16" t="s">
        <v>288</v>
      </c>
      <c r="J49" s="111">
        <v>212453.61</v>
      </c>
      <c r="K49" s="20" t="s">
        <v>115</v>
      </c>
      <c r="L49" s="114">
        <v>3372882</v>
      </c>
      <c r="M49" s="112">
        <v>44376</v>
      </c>
      <c r="N49" s="112">
        <v>44558</v>
      </c>
      <c r="O49" s="111">
        <v>214020</v>
      </c>
      <c r="P49" s="111">
        <f>O49</f>
        <v>214020</v>
      </c>
      <c r="Q49" s="114">
        <v>4523550</v>
      </c>
      <c r="R49" s="112">
        <v>44376</v>
      </c>
      <c r="S49" s="113" t="s">
        <v>85</v>
      </c>
      <c r="T49" s="114" t="s">
        <v>18</v>
      </c>
      <c r="U49" s="114" t="s">
        <v>86</v>
      </c>
    </row>
    <row r="50" spans="1:21" ht="60" x14ac:dyDescent="0.25">
      <c r="A50" s="115">
        <f>A49+1</f>
        <v>1030</v>
      </c>
      <c r="B50" s="118" t="s">
        <v>289</v>
      </c>
      <c r="C50" s="115">
        <v>2.1</v>
      </c>
      <c r="D50" s="115">
        <v>782</v>
      </c>
      <c r="E50" s="118" t="s">
        <v>290</v>
      </c>
      <c r="F50" s="115" t="s">
        <v>130</v>
      </c>
      <c r="G50" s="115" t="s">
        <v>22</v>
      </c>
      <c r="H50" s="119" t="s">
        <v>16</v>
      </c>
      <c r="I50" s="17" t="s">
        <v>291</v>
      </c>
      <c r="J50" s="116">
        <v>130000</v>
      </c>
      <c r="K50" s="20" t="s">
        <v>138</v>
      </c>
      <c r="L50" s="119">
        <v>4244512</v>
      </c>
      <c r="M50" s="117">
        <v>44182</v>
      </c>
      <c r="N50" s="117">
        <v>44546</v>
      </c>
      <c r="O50" s="116">
        <v>130000</v>
      </c>
      <c r="P50" s="116">
        <f t="shared" ref="P50:P102" si="4">O50</f>
        <v>130000</v>
      </c>
      <c r="Q50" s="119">
        <v>24965203</v>
      </c>
      <c r="R50" s="117">
        <v>44193</v>
      </c>
      <c r="S50" s="120" t="s">
        <v>131</v>
      </c>
      <c r="T50" s="119" t="s">
        <v>18</v>
      </c>
      <c r="U50" s="119" t="s">
        <v>26</v>
      </c>
    </row>
    <row r="51" spans="1:21" ht="45" x14ac:dyDescent="0.25">
      <c r="A51" s="115">
        <f>A50+1</f>
        <v>1031</v>
      </c>
      <c r="B51" s="224" t="s">
        <v>292</v>
      </c>
      <c r="C51" s="225">
        <v>1.1000000000000001</v>
      </c>
      <c r="D51" s="225">
        <v>587</v>
      </c>
      <c r="E51" s="224" t="s">
        <v>293</v>
      </c>
      <c r="F51" s="226" t="s">
        <v>120</v>
      </c>
      <c r="G51" s="225" t="s">
        <v>22</v>
      </c>
      <c r="H51" s="119" t="s">
        <v>16</v>
      </c>
      <c r="I51" s="17" t="s">
        <v>294</v>
      </c>
      <c r="J51" s="116">
        <v>1875650</v>
      </c>
      <c r="K51" s="20" t="s">
        <v>295</v>
      </c>
      <c r="L51" s="119">
        <v>14234699</v>
      </c>
      <c r="M51" s="117">
        <v>44326</v>
      </c>
      <c r="N51" s="117">
        <v>44782</v>
      </c>
      <c r="O51" s="116">
        <v>2885680.67</v>
      </c>
      <c r="P51" s="116">
        <f t="shared" si="4"/>
        <v>2885680.67</v>
      </c>
      <c r="Q51" s="119">
        <v>29319742</v>
      </c>
      <c r="R51" s="117">
        <v>44328</v>
      </c>
      <c r="S51" s="120" t="s">
        <v>57</v>
      </c>
      <c r="T51" s="119" t="s">
        <v>18</v>
      </c>
      <c r="U51" s="119" t="s">
        <v>19</v>
      </c>
    </row>
    <row r="52" spans="1:21" ht="45" x14ac:dyDescent="0.25">
      <c r="A52" s="115">
        <f t="shared" ref="A52:A55" si="5">A51+1</f>
        <v>1032</v>
      </c>
      <c r="B52" s="224"/>
      <c r="C52" s="225"/>
      <c r="D52" s="225"/>
      <c r="E52" s="224"/>
      <c r="F52" s="226"/>
      <c r="G52" s="225"/>
      <c r="H52" s="119" t="s">
        <v>16</v>
      </c>
      <c r="I52" s="16" t="s">
        <v>296</v>
      </c>
      <c r="J52" s="116">
        <v>163000</v>
      </c>
      <c r="K52" s="20" t="s">
        <v>17</v>
      </c>
      <c r="L52" s="119">
        <v>14234699</v>
      </c>
      <c r="M52" s="117">
        <v>44456</v>
      </c>
      <c r="N52" s="117">
        <v>44804</v>
      </c>
      <c r="O52" s="116">
        <v>192663</v>
      </c>
      <c r="P52" s="116">
        <f t="shared" si="4"/>
        <v>192663</v>
      </c>
      <c r="Q52" s="119">
        <v>25466805</v>
      </c>
      <c r="R52" s="115" t="s">
        <v>23</v>
      </c>
      <c r="S52" s="120" t="s">
        <v>57</v>
      </c>
      <c r="T52" s="119" t="s">
        <v>18</v>
      </c>
      <c r="U52" s="119" t="s">
        <v>19</v>
      </c>
    </row>
    <row r="53" spans="1:21" ht="45" x14ac:dyDescent="0.25">
      <c r="A53" s="121">
        <f t="shared" si="5"/>
        <v>1033</v>
      </c>
      <c r="B53" s="122" t="s">
        <v>297</v>
      </c>
      <c r="C53" s="121">
        <v>2.2000000000000002</v>
      </c>
      <c r="D53" s="121">
        <v>537</v>
      </c>
      <c r="E53" s="122" t="s">
        <v>298</v>
      </c>
      <c r="F53" s="122" t="s">
        <v>300</v>
      </c>
      <c r="G53" s="126" t="s">
        <v>22</v>
      </c>
      <c r="H53" s="126" t="s">
        <v>20</v>
      </c>
      <c r="I53" s="17" t="s">
        <v>299</v>
      </c>
      <c r="J53" s="123">
        <v>1599920</v>
      </c>
      <c r="K53" s="20" t="s">
        <v>50</v>
      </c>
      <c r="L53" s="126">
        <v>4426581</v>
      </c>
      <c r="M53" s="124">
        <v>44257</v>
      </c>
      <c r="N53" s="124">
        <v>45597</v>
      </c>
      <c r="O53" s="123">
        <v>1656030</v>
      </c>
      <c r="P53" s="123">
        <f t="shared" si="4"/>
        <v>1656030</v>
      </c>
      <c r="Q53" s="126">
        <v>31240658</v>
      </c>
      <c r="R53" s="124">
        <v>44264</v>
      </c>
      <c r="S53" s="125" t="s">
        <v>301</v>
      </c>
      <c r="T53" s="126" t="s">
        <v>18</v>
      </c>
      <c r="U53" s="125" t="s">
        <v>76</v>
      </c>
    </row>
    <row r="54" spans="1:21" ht="45" x14ac:dyDescent="0.25">
      <c r="A54" s="121">
        <f t="shared" si="5"/>
        <v>1034</v>
      </c>
      <c r="B54" s="224" t="s">
        <v>302</v>
      </c>
      <c r="C54" s="225">
        <v>3.1</v>
      </c>
      <c r="D54" s="225">
        <v>528</v>
      </c>
      <c r="E54" s="224" t="s">
        <v>303</v>
      </c>
      <c r="F54" s="225" t="s">
        <v>52</v>
      </c>
      <c r="G54" s="227" t="s">
        <v>22</v>
      </c>
      <c r="H54" s="126" t="s">
        <v>16</v>
      </c>
      <c r="I54" s="17" t="s">
        <v>304</v>
      </c>
      <c r="J54" s="123">
        <v>189714</v>
      </c>
      <c r="K54" s="20" t="s">
        <v>81</v>
      </c>
      <c r="L54" s="126">
        <v>4956057</v>
      </c>
      <c r="M54" s="124">
        <v>44454</v>
      </c>
      <c r="N54" s="4">
        <v>140122021</v>
      </c>
      <c r="O54" s="123">
        <v>343980</v>
      </c>
      <c r="P54" s="123">
        <f t="shared" si="4"/>
        <v>343980</v>
      </c>
      <c r="Q54" s="126">
        <v>4971227</v>
      </c>
      <c r="R54" s="124">
        <v>44461</v>
      </c>
      <c r="S54" s="125" t="s">
        <v>129</v>
      </c>
      <c r="T54" s="126" t="s">
        <v>18</v>
      </c>
      <c r="U54" s="126" t="s">
        <v>53</v>
      </c>
    </row>
    <row r="55" spans="1:21" ht="60" x14ac:dyDescent="0.25">
      <c r="A55" s="225">
        <f t="shared" si="5"/>
        <v>1035</v>
      </c>
      <c r="B55" s="224"/>
      <c r="C55" s="225"/>
      <c r="D55" s="225"/>
      <c r="E55" s="224"/>
      <c r="F55" s="225"/>
      <c r="G55" s="227"/>
      <c r="H55" s="227" t="s">
        <v>16</v>
      </c>
      <c r="I55" s="16" t="s">
        <v>305</v>
      </c>
      <c r="J55" s="123">
        <v>40020</v>
      </c>
      <c r="K55" s="20" t="s">
        <v>307</v>
      </c>
      <c r="L55" s="126">
        <v>4956057</v>
      </c>
      <c r="M55" s="124">
        <v>44490</v>
      </c>
      <c r="N55" s="124">
        <v>44550</v>
      </c>
      <c r="O55" s="228">
        <v>148560</v>
      </c>
      <c r="P55" s="228">
        <f t="shared" si="4"/>
        <v>148560</v>
      </c>
      <c r="Q55" s="126">
        <v>21040008</v>
      </c>
      <c r="R55" s="225" t="s">
        <v>23</v>
      </c>
      <c r="S55" s="125" t="s">
        <v>129</v>
      </c>
      <c r="T55" s="126" t="s">
        <v>18</v>
      </c>
      <c r="U55" s="126" t="s">
        <v>53</v>
      </c>
    </row>
    <row r="56" spans="1:21" ht="45" x14ac:dyDescent="0.25">
      <c r="A56" s="225"/>
      <c r="B56" s="224"/>
      <c r="C56" s="225"/>
      <c r="D56" s="225"/>
      <c r="E56" s="224"/>
      <c r="F56" s="225"/>
      <c r="G56" s="227"/>
      <c r="H56" s="227"/>
      <c r="I56" s="18" t="s">
        <v>306</v>
      </c>
      <c r="J56" s="123">
        <v>96000</v>
      </c>
      <c r="K56" s="20" t="s">
        <v>307</v>
      </c>
      <c r="L56" s="126">
        <v>4956057</v>
      </c>
      <c r="M56" s="124">
        <v>44490</v>
      </c>
      <c r="N56" s="124">
        <v>44550</v>
      </c>
      <c r="O56" s="228"/>
      <c r="P56" s="228"/>
      <c r="Q56" s="126">
        <v>21040008</v>
      </c>
      <c r="R56" s="225"/>
      <c r="S56" s="125" t="s">
        <v>129</v>
      </c>
      <c r="T56" s="126" t="s">
        <v>18</v>
      </c>
      <c r="U56" s="126" t="s">
        <v>53</v>
      </c>
    </row>
    <row r="57" spans="1:21" ht="30" x14ac:dyDescent="0.25">
      <c r="A57" s="121">
        <f>A55+1</f>
        <v>1036</v>
      </c>
      <c r="B57" s="122" t="s">
        <v>308</v>
      </c>
      <c r="C57" s="121">
        <v>2.1</v>
      </c>
      <c r="D57" s="121">
        <v>802</v>
      </c>
      <c r="E57" s="122" t="s">
        <v>309</v>
      </c>
      <c r="F57" s="121" t="s">
        <v>139</v>
      </c>
      <c r="G57" s="126" t="s">
        <v>22</v>
      </c>
      <c r="H57" s="126" t="s">
        <v>16</v>
      </c>
      <c r="I57" s="17" t="s">
        <v>310</v>
      </c>
      <c r="J57" s="123">
        <v>516800</v>
      </c>
      <c r="K57" s="20" t="s">
        <v>75</v>
      </c>
      <c r="L57" s="126">
        <v>4563007</v>
      </c>
      <c r="M57" s="124">
        <v>44447</v>
      </c>
      <c r="N57" s="124">
        <v>44811</v>
      </c>
      <c r="O57" s="123">
        <v>800900</v>
      </c>
      <c r="P57" s="123">
        <f t="shared" si="4"/>
        <v>800900</v>
      </c>
      <c r="Q57" s="126">
        <v>16723187</v>
      </c>
      <c r="R57" s="124">
        <v>44452</v>
      </c>
      <c r="S57" s="125" t="s">
        <v>64</v>
      </c>
      <c r="T57" s="126" t="s">
        <v>18</v>
      </c>
      <c r="U57" s="126" t="s">
        <v>65</v>
      </c>
    </row>
    <row r="58" spans="1:21" ht="60" customHeight="1" x14ac:dyDescent="0.25">
      <c r="A58" s="121">
        <f>A57+1</f>
        <v>1037</v>
      </c>
      <c r="B58" s="224" t="s">
        <v>311</v>
      </c>
      <c r="C58" s="225">
        <v>3.2</v>
      </c>
      <c r="D58" s="225">
        <v>38</v>
      </c>
      <c r="E58" s="224" t="s">
        <v>312</v>
      </c>
      <c r="F58" s="236" t="s">
        <v>121</v>
      </c>
      <c r="G58" s="227" t="s">
        <v>22</v>
      </c>
      <c r="H58" s="126" t="s">
        <v>20</v>
      </c>
      <c r="I58" s="17" t="s">
        <v>313</v>
      </c>
      <c r="J58" s="123">
        <v>222210</v>
      </c>
      <c r="K58" s="20" t="s">
        <v>21</v>
      </c>
      <c r="L58" s="126">
        <v>26369185</v>
      </c>
      <c r="M58" s="124">
        <v>44497</v>
      </c>
      <c r="N58" s="124">
        <v>45291</v>
      </c>
      <c r="O58" s="123">
        <v>321019</v>
      </c>
      <c r="P58" s="123">
        <f t="shared" si="4"/>
        <v>321019</v>
      </c>
      <c r="Q58" s="126">
        <v>25668707</v>
      </c>
      <c r="R58" s="124">
        <v>44508</v>
      </c>
      <c r="S58" s="125" t="s">
        <v>122</v>
      </c>
      <c r="T58" s="126" t="s">
        <v>18</v>
      </c>
      <c r="U58" s="126" t="s">
        <v>19</v>
      </c>
    </row>
    <row r="59" spans="1:21" ht="105" x14ac:dyDescent="0.25">
      <c r="A59" s="121">
        <f t="shared" ref="A59:A67" si="6">A58+1</f>
        <v>1038</v>
      </c>
      <c r="B59" s="224"/>
      <c r="C59" s="225"/>
      <c r="D59" s="225"/>
      <c r="E59" s="224"/>
      <c r="F59" s="236"/>
      <c r="G59" s="227"/>
      <c r="H59" s="126" t="s">
        <v>16</v>
      </c>
      <c r="I59" s="16" t="s">
        <v>314</v>
      </c>
      <c r="J59" s="123">
        <v>2785353.6</v>
      </c>
      <c r="K59" s="20" t="s">
        <v>34</v>
      </c>
      <c r="L59" s="126">
        <v>26369185</v>
      </c>
      <c r="M59" s="124">
        <v>43733</v>
      </c>
      <c r="N59" s="124">
        <v>45193</v>
      </c>
      <c r="O59" s="123">
        <v>3075480</v>
      </c>
      <c r="P59" s="123">
        <f t="shared" si="4"/>
        <v>3075480</v>
      </c>
      <c r="Q59" s="122" t="s">
        <v>317</v>
      </c>
      <c r="R59" s="124">
        <v>43739</v>
      </c>
      <c r="S59" s="125" t="s">
        <v>122</v>
      </c>
      <c r="T59" s="126" t="s">
        <v>18</v>
      </c>
      <c r="U59" s="126" t="s">
        <v>19</v>
      </c>
    </row>
    <row r="60" spans="1:21" ht="60" x14ac:dyDescent="0.25">
      <c r="A60" s="121">
        <f t="shared" si="6"/>
        <v>1039</v>
      </c>
      <c r="B60" s="224"/>
      <c r="C60" s="225"/>
      <c r="D60" s="225"/>
      <c r="E60" s="224"/>
      <c r="F60" s="236"/>
      <c r="G60" s="227"/>
      <c r="H60" s="126" t="s">
        <v>16</v>
      </c>
      <c r="I60" s="16" t="s">
        <v>315</v>
      </c>
      <c r="J60" s="123">
        <v>534000</v>
      </c>
      <c r="K60" s="20" t="s">
        <v>34</v>
      </c>
      <c r="L60" s="126">
        <v>26369185</v>
      </c>
      <c r="M60" s="124">
        <v>43804</v>
      </c>
      <c r="N60" s="124">
        <v>44108</v>
      </c>
      <c r="O60" s="123">
        <v>1042217.1</v>
      </c>
      <c r="P60" s="123">
        <f t="shared" si="4"/>
        <v>1042217.1</v>
      </c>
      <c r="Q60" s="126">
        <v>32128882</v>
      </c>
      <c r="R60" s="121" t="s">
        <v>23</v>
      </c>
      <c r="S60" s="125" t="s">
        <v>122</v>
      </c>
      <c r="T60" s="126" t="s">
        <v>18</v>
      </c>
      <c r="U60" s="126" t="s">
        <v>19</v>
      </c>
    </row>
    <row r="61" spans="1:21" ht="105" x14ac:dyDescent="0.25">
      <c r="A61" s="121">
        <f t="shared" si="6"/>
        <v>1040</v>
      </c>
      <c r="B61" s="224"/>
      <c r="C61" s="225"/>
      <c r="D61" s="225"/>
      <c r="E61" s="224"/>
      <c r="F61" s="236"/>
      <c r="G61" s="227"/>
      <c r="H61" s="121" t="s">
        <v>16</v>
      </c>
      <c r="I61" s="16" t="s">
        <v>316</v>
      </c>
      <c r="J61" s="123">
        <v>369409</v>
      </c>
      <c r="K61" s="20" t="s">
        <v>58</v>
      </c>
      <c r="L61" s="126">
        <v>26369185</v>
      </c>
      <c r="M61" s="124">
        <v>44278</v>
      </c>
      <c r="N61" s="124">
        <v>44524</v>
      </c>
      <c r="O61" s="123">
        <v>369571</v>
      </c>
      <c r="P61" s="123">
        <f t="shared" si="4"/>
        <v>369571</v>
      </c>
      <c r="Q61" s="126">
        <v>19861729</v>
      </c>
      <c r="R61" s="121" t="s">
        <v>23</v>
      </c>
      <c r="S61" s="125" t="s">
        <v>122</v>
      </c>
      <c r="T61" s="126" t="s">
        <v>18</v>
      </c>
      <c r="U61" s="126" t="s">
        <v>19</v>
      </c>
    </row>
    <row r="62" spans="1:21" ht="45" x14ac:dyDescent="0.25">
      <c r="A62" s="121">
        <f t="shared" si="6"/>
        <v>1041</v>
      </c>
      <c r="B62" s="122" t="s">
        <v>318</v>
      </c>
      <c r="C62" s="121">
        <v>2.1</v>
      </c>
      <c r="D62" s="121">
        <v>816</v>
      </c>
      <c r="E62" s="122" t="s">
        <v>319</v>
      </c>
      <c r="F62" s="9" t="s">
        <v>118</v>
      </c>
      <c r="G62" s="121" t="s">
        <v>22</v>
      </c>
      <c r="H62" s="121" t="s">
        <v>16</v>
      </c>
      <c r="I62" s="17" t="s">
        <v>320</v>
      </c>
      <c r="J62" s="123">
        <v>477000</v>
      </c>
      <c r="K62" s="20" t="s">
        <v>321</v>
      </c>
      <c r="L62" s="126">
        <v>4445370</v>
      </c>
      <c r="M62" s="124">
        <v>44306</v>
      </c>
      <c r="N62" s="124">
        <v>44700</v>
      </c>
      <c r="O62" s="123">
        <v>477168</v>
      </c>
      <c r="P62" s="123">
        <f t="shared" si="4"/>
        <v>477168</v>
      </c>
      <c r="Q62" s="126">
        <v>35752863</v>
      </c>
      <c r="R62" s="124">
        <v>44306</v>
      </c>
      <c r="S62" s="125" t="s">
        <v>118</v>
      </c>
      <c r="T62" s="126" t="s">
        <v>18</v>
      </c>
      <c r="U62" s="126" t="s">
        <v>49</v>
      </c>
    </row>
    <row r="63" spans="1:21" ht="45" x14ac:dyDescent="0.25">
      <c r="A63" s="127">
        <f t="shared" si="6"/>
        <v>1042</v>
      </c>
      <c r="B63" s="130" t="s">
        <v>322</v>
      </c>
      <c r="C63" s="127">
        <v>2.1</v>
      </c>
      <c r="D63" s="127">
        <v>813</v>
      </c>
      <c r="E63" s="130" t="s">
        <v>323</v>
      </c>
      <c r="F63" s="9" t="s">
        <v>133</v>
      </c>
      <c r="G63" s="127" t="s">
        <v>22</v>
      </c>
      <c r="H63" s="127" t="s">
        <v>16</v>
      </c>
      <c r="I63" s="17" t="s">
        <v>324</v>
      </c>
      <c r="J63" s="128">
        <v>1063097</v>
      </c>
      <c r="K63" s="20" t="s">
        <v>44</v>
      </c>
      <c r="L63" s="131">
        <v>4350394</v>
      </c>
      <c r="M63" s="129">
        <v>44187</v>
      </c>
      <c r="N63" s="129">
        <v>44551</v>
      </c>
      <c r="O63" s="128">
        <v>1344500</v>
      </c>
      <c r="P63" s="128">
        <f t="shared" si="4"/>
        <v>1344500</v>
      </c>
      <c r="Q63" s="131">
        <v>29319742</v>
      </c>
      <c r="R63" s="129">
        <v>44187</v>
      </c>
      <c r="S63" s="132" t="s">
        <v>133</v>
      </c>
      <c r="T63" s="131" t="s">
        <v>18</v>
      </c>
      <c r="U63" s="131" t="s">
        <v>134</v>
      </c>
    </row>
    <row r="64" spans="1:21" ht="60" x14ac:dyDescent="0.25">
      <c r="A64" s="127">
        <f t="shared" si="6"/>
        <v>1043</v>
      </c>
      <c r="B64" s="130" t="s">
        <v>325</v>
      </c>
      <c r="C64" s="127">
        <v>2.1</v>
      </c>
      <c r="D64" s="127">
        <v>840</v>
      </c>
      <c r="E64" s="130" t="s">
        <v>326</v>
      </c>
      <c r="F64" s="9" t="s">
        <v>84</v>
      </c>
      <c r="G64" s="127" t="s">
        <v>22</v>
      </c>
      <c r="H64" s="127" t="s">
        <v>16</v>
      </c>
      <c r="I64" s="17" t="s">
        <v>327</v>
      </c>
      <c r="J64" s="128">
        <v>2184385</v>
      </c>
      <c r="K64" s="20" t="s">
        <v>328</v>
      </c>
      <c r="L64" s="131">
        <v>4777108</v>
      </c>
      <c r="M64" s="129">
        <v>44480</v>
      </c>
      <c r="N64" s="129">
        <v>46305</v>
      </c>
      <c r="O64" s="128">
        <v>2206450</v>
      </c>
      <c r="P64" s="128">
        <f t="shared" si="4"/>
        <v>2206450</v>
      </c>
      <c r="Q64" s="131">
        <v>37733256</v>
      </c>
      <c r="R64" s="129">
        <v>44487</v>
      </c>
      <c r="S64" s="132" t="s">
        <v>84</v>
      </c>
      <c r="T64" s="131" t="s">
        <v>18</v>
      </c>
      <c r="U64" s="131" t="s">
        <v>329</v>
      </c>
    </row>
    <row r="65" spans="1:21" ht="45" x14ac:dyDescent="0.25">
      <c r="A65" s="133">
        <f t="shared" si="6"/>
        <v>1044</v>
      </c>
      <c r="B65" s="134" t="s">
        <v>330</v>
      </c>
      <c r="C65" s="133">
        <v>2.1</v>
      </c>
      <c r="D65" s="133">
        <v>838</v>
      </c>
      <c r="E65" s="134" t="s">
        <v>331</v>
      </c>
      <c r="F65" s="19" t="s">
        <v>93</v>
      </c>
      <c r="G65" s="133" t="s">
        <v>22</v>
      </c>
      <c r="H65" s="133" t="s">
        <v>16</v>
      </c>
      <c r="I65" s="17" t="s">
        <v>332</v>
      </c>
      <c r="J65" s="135">
        <v>128960</v>
      </c>
      <c r="K65" s="20" t="s">
        <v>333</v>
      </c>
      <c r="L65" s="138">
        <v>14728757</v>
      </c>
      <c r="M65" s="136">
        <v>44440</v>
      </c>
      <c r="N65" s="136">
        <v>44530</v>
      </c>
      <c r="O65" s="135">
        <v>130000</v>
      </c>
      <c r="P65" s="135">
        <f t="shared" si="4"/>
        <v>130000</v>
      </c>
      <c r="Q65" s="138">
        <v>12960504</v>
      </c>
      <c r="R65" s="136">
        <v>44448</v>
      </c>
      <c r="S65" s="137" t="s">
        <v>334</v>
      </c>
      <c r="T65" s="138" t="s">
        <v>18</v>
      </c>
      <c r="U65" s="138" t="s">
        <v>94</v>
      </c>
    </row>
    <row r="66" spans="1:21" ht="45" x14ac:dyDescent="0.25">
      <c r="A66" s="133">
        <f t="shared" si="6"/>
        <v>1045</v>
      </c>
      <c r="B66" s="134" t="s">
        <v>335</v>
      </c>
      <c r="C66" s="133">
        <v>2.1</v>
      </c>
      <c r="D66" s="133">
        <v>836</v>
      </c>
      <c r="E66" s="134" t="s">
        <v>336</v>
      </c>
      <c r="F66" s="19" t="s">
        <v>77</v>
      </c>
      <c r="G66" s="133" t="s">
        <v>22</v>
      </c>
      <c r="H66" s="133" t="s">
        <v>16</v>
      </c>
      <c r="I66" s="17" t="s">
        <v>337</v>
      </c>
      <c r="J66" s="135">
        <v>1454875</v>
      </c>
      <c r="K66" s="20" t="s">
        <v>44</v>
      </c>
      <c r="L66" s="138">
        <v>4406223</v>
      </c>
      <c r="M66" s="136">
        <v>44391</v>
      </c>
      <c r="N66" s="136">
        <v>45120</v>
      </c>
      <c r="O66" s="135">
        <v>1842016.81</v>
      </c>
      <c r="P66" s="135">
        <f t="shared" si="4"/>
        <v>1842016.81</v>
      </c>
      <c r="Q66" s="138">
        <v>7238906</v>
      </c>
      <c r="R66" s="136">
        <v>44392</v>
      </c>
      <c r="S66" s="137" t="s">
        <v>77</v>
      </c>
      <c r="T66" s="138" t="s">
        <v>18</v>
      </c>
      <c r="U66" s="138" t="s">
        <v>29</v>
      </c>
    </row>
    <row r="67" spans="1:21" ht="45" x14ac:dyDescent="0.25">
      <c r="A67" s="225">
        <f t="shared" si="6"/>
        <v>1046</v>
      </c>
      <c r="B67" s="224" t="s">
        <v>338</v>
      </c>
      <c r="C67" s="225">
        <v>1.1000000000000001</v>
      </c>
      <c r="D67" s="225">
        <v>586</v>
      </c>
      <c r="E67" s="224" t="s">
        <v>339</v>
      </c>
      <c r="F67" s="226" t="s">
        <v>103</v>
      </c>
      <c r="G67" s="225" t="s">
        <v>22</v>
      </c>
      <c r="H67" s="225" t="s">
        <v>16</v>
      </c>
      <c r="I67" s="17" t="s">
        <v>340</v>
      </c>
      <c r="J67" s="135">
        <v>3473934.55</v>
      </c>
      <c r="K67" s="20" t="s">
        <v>42</v>
      </c>
      <c r="L67" s="138">
        <v>4266669</v>
      </c>
      <c r="M67" s="136">
        <v>44467</v>
      </c>
      <c r="N67" s="136">
        <v>44847</v>
      </c>
      <c r="O67" s="228">
        <v>10142342</v>
      </c>
      <c r="P67" s="228">
        <f t="shared" si="4"/>
        <v>10142342</v>
      </c>
      <c r="Q67" s="138">
        <v>28250562</v>
      </c>
      <c r="R67" s="229">
        <v>44497</v>
      </c>
      <c r="S67" s="137" t="s">
        <v>103</v>
      </c>
      <c r="T67" s="138" t="s">
        <v>18</v>
      </c>
      <c r="U67" s="138" t="s">
        <v>19</v>
      </c>
    </row>
    <row r="68" spans="1:21" ht="45" x14ac:dyDescent="0.25">
      <c r="A68" s="225"/>
      <c r="B68" s="224"/>
      <c r="C68" s="225"/>
      <c r="D68" s="225"/>
      <c r="E68" s="224"/>
      <c r="F68" s="226"/>
      <c r="G68" s="225"/>
      <c r="H68" s="225"/>
      <c r="I68" s="145" t="s">
        <v>341</v>
      </c>
      <c r="J68" s="135">
        <v>3524281.43</v>
      </c>
      <c r="K68" s="20" t="s">
        <v>42</v>
      </c>
      <c r="L68" s="138">
        <v>4266669</v>
      </c>
      <c r="M68" s="136">
        <v>44467</v>
      </c>
      <c r="N68" s="136">
        <v>44847</v>
      </c>
      <c r="O68" s="228"/>
      <c r="P68" s="228"/>
      <c r="Q68" s="138">
        <v>28250562</v>
      </c>
      <c r="R68" s="229"/>
      <c r="S68" s="137" t="s">
        <v>103</v>
      </c>
      <c r="T68" s="138" t="s">
        <v>18</v>
      </c>
      <c r="U68" s="138" t="s">
        <v>19</v>
      </c>
    </row>
    <row r="69" spans="1:21" ht="75" x14ac:dyDescent="0.25">
      <c r="A69" s="133">
        <f>A67+1</f>
        <v>1047</v>
      </c>
      <c r="B69" s="134" t="s">
        <v>342</v>
      </c>
      <c r="C69" s="133">
        <v>1.1000000000000001</v>
      </c>
      <c r="D69" s="133">
        <v>608</v>
      </c>
      <c r="E69" s="134" t="s">
        <v>343</v>
      </c>
      <c r="F69" s="20" t="s">
        <v>71</v>
      </c>
      <c r="G69" s="133" t="s">
        <v>22</v>
      </c>
      <c r="H69" s="133" t="s">
        <v>16</v>
      </c>
      <c r="I69" s="17" t="s">
        <v>344</v>
      </c>
      <c r="J69" s="135">
        <v>85000</v>
      </c>
      <c r="K69" s="20" t="s">
        <v>345</v>
      </c>
      <c r="L69" s="138">
        <v>1869096</v>
      </c>
      <c r="M69" s="136">
        <v>44435</v>
      </c>
      <c r="N69" s="136">
        <v>44738</v>
      </c>
      <c r="O69" s="135">
        <v>85000</v>
      </c>
      <c r="P69" s="135">
        <v>85000</v>
      </c>
      <c r="Q69" s="138">
        <v>7015190</v>
      </c>
      <c r="R69" s="136">
        <v>44440</v>
      </c>
      <c r="S69" s="136" t="s">
        <v>104</v>
      </c>
      <c r="T69" s="138" t="s">
        <v>18</v>
      </c>
      <c r="U69" s="138" t="s">
        <v>55</v>
      </c>
    </row>
    <row r="70" spans="1:21" ht="45" x14ac:dyDescent="0.25">
      <c r="A70" s="139">
        <f>A69+1</f>
        <v>1048</v>
      </c>
      <c r="B70" s="142" t="s">
        <v>346</v>
      </c>
      <c r="C70" s="139">
        <v>2.1</v>
      </c>
      <c r="D70" s="139">
        <v>818</v>
      </c>
      <c r="E70" s="142" t="s">
        <v>347</v>
      </c>
      <c r="F70" s="20" t="s">
        <v>145</v>
      </c>
      <c r="G70" s="139" t="s">
        <v>22</v>
      </c>
      <c r="H70" s="139" t="s">
        <v>20</v>
      </c>
      <c r="I70" s="17" t="s">
        <v>348</v>
      </c>
      <c r="J70" s="140">
        <v>247430</v>
      </c>
      <c r="K70" s="20" t="s">
        <v>349</v>
      </c>
      <c r="L70" s="143">
        <v>3227890</v>
      </c>
      <c r="M70" s="141">
        <v>44442</v>
      </c>
      <c r="N70" s="141">
        <v>44734</v>
      </c>
      <c r="O70" s="140">
        <v>250000</v>
      </c>
      <c r="P70" s="140">
        <f t="shared" si="4"/>
        <v>250000</v>
      </c>
      <c r="Q70" s="143">
        <v>12018818</v>
      </c>
      <c r="R70" s="141">
        <v>44398</v>
      </c>
      <c r="S70" s="144" t="s">
        <v>146</v>
      </c>
      <c r="T70" s="143" t="s">
        <v>18</v>
      </c>
      <c r="U70" s="143" t="s">
        <v>117</v>
      </c>
    </row>
    <row r="71" spans="1:21" ht="60" x14ac:dyDescent="0.25">
      <c r="A71" s="139">
        <f>A70+1</f>
        <v>1049</v>
      </c>
      <c r="B71" s="142" t="s">
        <v>350</v>
      </c>
      <c r="C71" s="139">
        <v>3.1</v>
      </c>
      <c r="D71" s="139">
        <v>39</v>
      </c>
      <c r="E71" s="142" t="s">
        <v>351</v>
      </c>
      <c r="F71" s="1" t="s">
        <v>121</v>
      </c>
      <c r="G71" s="139" t="s">
        <v>22</v>
      </c>
      <c r="H71" s="139" t="s">
        <v>16</v>
      </c>
      <c r="I71" s="17" t="s">
        <v>353</v>
      </c>
      <c r="J71" s="140">
        <v>75040</v>
      </c>
      <c r="K71" s="20" t="s">
        <v>352</v>
      </c>
      <c r="L71" s="143">
        <v>26369185</v>
      </c>
      <c r="M71" s="141">
        <v>44460</v>
      </c>
      <c r="N71" s="141">
        <v>45291</v>
      </c>
      <c r="O71" s="140">
        <v>75064</v>
      </c>
      <c r="P71" s="140">
        <f t="shared" si="4"/>
        <v>75064</v>
      </c>
      <c r="Q71" s="143">
        <v>22743081</v>
      </c>
      <c r="R71" s="141">
        <v>44467</v>
      </c>
      <c r="S71" s="144" t="s">
        <v>122</v>
      </c>
      <c r="T71" s="143" t="s">
        <v>18</v>
      </c>
      <c r="U71" s="143" t="s">
        <v>19</v>
      </c>
    </row>
    <row r="72" spans="1:21" ht="45" x14ac:dyDescent="0.25">
      <c r="A72" s="146">
        <f>A71+1</f>
        <v>1050</v>
      </c>
      <c r="B72" s="147" t="s">
        <v>354</v>
      </c>
      <c r="C72" s="146">
        <v>2.1</v>
      </c>
      <c r="D72" s="146">
        <v>571</v>
      </c>
      <c r="E72" s="147" t="s">
        <v>355</v>
      </c>
      <c r="F72" s="2" t="s">
        <v>110</v>
      </c>
      <c r="G72" s="146" t="s">
        <v>22</v>
      </c>
      <c r="H72" s="146" t="s">
        <v>16</v>
      </c>
      <c r="I72" s="17" t="s">
        <v>356</v>
      </c>
      <c r="J72" s="148">
        <v>320710</v>
      </c>
      <c r="K72" s="20" t="s">
        <v>62</v>
      </c>
      <c r="L72" s="151">
        <v>4278337</v>
      </c>
      <c r="M72" s="149">
        <v>44404</v>
      </c>
      <c r="N72" s="149">
        <v>44556</v>
      </c>
      <c r="O72" s="148">
        <v>518400</v>
      </c>
      <c r="P72" s="148">
        <f t="shared" si="4"/>
        <v>518400</v>
      </c>
      <c r="Q72" s="151">
        <v>21732181</v>
      </c>
      <c r="R72" s="149">
        <v>44411</v>
      </c>
      <c r="S72" s="150" t="s">
        <v>110</v>
      </c>
      <c r="T72" s="151" t="s">
        <v>18</v>
      </c>
      <c r="U72" s="151" t="s">
        <v>45</v>
      </c>
    </row>
    <row r="73" spans="1:21" ht="45" x14ac:dyDescent="0.25">
      <c r="A73" s="146">
        <f>A72+1</f>
        <v>1051</v>
      </c>
      <c r="B73" s="224" t="s">
        <v>357</v>
      </c>
      <c r="C73" s="225">
        <v>2.1</v>
      </c>
      <c r="D73" s="225">
        <v>514</v>
      </c>
      <c r="E73" s="224" t="s">
        <v>358</v>
      </c>
      <c r="F73" s="224" t="s">
        <v>359</v>
      </c>
      <c r="G73" s="225" t="s">
        <v>22</v>
      </c>
      <c r="H73" s="152" t="s">
        <v>16</v>
      </c>
      <c r="I73" s="17" t="s">
        <v>360</v>
      </c>
      <c r="J73" s="153">
        <v>288600</v>
      </c>
      <c r="K73" s="20" t="s">
        <v>62</v>
      </c>
      <c r="L73" s="155">
        <v>4417214</v>
      </c>
      <c r="M73" s="154">
        <v>44354</v>
      </c>
      <c r="N73" s="154">
        <v>44445</v>
      </c>
      <c r="O73" s="153">
        <v>691975.85</v>
      </c>
      <c r="P73" s="153">
        <f t="shared" si="4"/>
        <v>691975.85</v>
      </c>
      <c r="Q73" s="155">
        <v>16723187</v>
      </c>
      <c r="R73" s="154">
        <v>44720</v>
      </c>
      <c r="S73" s="152" t="s">
        <v>359</v>
      </c>
      <c r="T73" s="155" t="s">
        <v>18</v>
      </c>
      <c r="U73" s="152" t="s">
        <v>27</v>
      </c>
    </row>
    <row r="74" spans="1:21" ht="45" x14ac:dyDescent="0.25">
      <c r="A74" s="152">
        <f t="shared" ref="A74:A79" si="7">A73+1</f>
        <v>1052</v>
      </c>
      <c r="B74" s="224"/>
      <c r="C74" s="225"/>
      <c r="D74" s="225"/>
      <c r="E74" s="224"/>
      <c r="F74" s="224"/>
      <c r="G74" s="225"/>
      <c r="H74" s="152" t="s">
        <v>16</v>
      </c>
      <c r="I74" s="17" t="s">
        <v>362</v>
      </c>
      <c r="J74" s="153">
        <v>28150</v>
      </c>
      <c r="K74" s="20" t="s">
        <v>63</v>
      </c>
      <c r="L74" s="155">
        <v>4417214</v>
      </c>
      <c r="M74" s="154">
        <v>44454</v>
      </c>
      <c r="N74" s="154">
        <v>44483</v>
      </c>
      <c r="O74" s="153">
        <v>45000</v>
      </c>
      <c r="P74" s="153">
        <f t="shared" si="4"/>
        <v>45000</v>
      </c>
      <c r="Q74" s="155">
        <v>26299055</v>
      </c>
      <c r="R74" s="154">
        <v>44469</v>
      </c>
      <c r="S74" s="152" t="s">
        <v>359</v>
      </c>
      <c r="T74" s="155" t="s">
        <v>18</v>
      </c>
      <c r="U74" s="152" t="s">
        <v>27</v>
      </c>
    </row>
    <row r="75" spans="1:21" ht="45" x14ac:dyDescent="0.25">
      <c r="A75" s="152">
        <f t="shared" si="7"/>
        <v>1053</v>
      </c>
      <c r="B75" s="224"/>
      <c r="C75" s="225"/>
      <c r="D75" s="225"/>
      <c r="E75" s="224"/>
      <c r="F75" s="224"/>
      <c r="G75" s="225"/>
      <c r="H75" s="152" t="s">
        <v>16</v>
      </c>
      <c r="I75" s="17" t="s">
        <v>361</v>
      </c>
      <c r="J75" s="153">
        <v>15300</v>
      </c>
      <c r="K75" s="20" t="s">
        <v>363</v>
      </c>
      <c r="L75" s="155">
        <v>4417214</v>
      </c>
      <c r="M75" s="154">
        <v>44410</v>
      </c>
      <c r="N75" s="154">
        <v>44440</v>
      </c>
      <c r="O75" s="153">
        <v>21840</v>
      </c>
      <c r="P75" s="153">
        <f t="shared" si="4"/>
        <v>21840</v>
      </c>
      <c r="Q75" s="155">
        <v>26299055</v>
      </c>
      <c r="R75" s="154">
        <v>44412</v>
      </c>
      <c r="S75" s="152" t="s">
        <v>359</v>
      </c>
      <c r="T75" s="155" t="s">
        <v>18</v>
      </c>
      <c r="U75" s="152" t="s">
        <v>27</v>
      </c>
    </row>
    <row r="76" spans="1:21" ht="45" x14ac:dyDescent="0.25">
      <c r="A76" s="152">
        <f t="shared" si="7"/>
        <v>1054</v>
      </c>
      <c r="B76" s="224"/>
      <c r="C76" s="225"/>
      <c r="D76" s="225"/>
      <c r="E76" s="224"/>
      <c r="F76" s="224"/>
      <c r="G76" s="225"/>
      <c r="H76" s="152" t="s">
        <v>20</v>
      </c>
      <c r="I76" s="17" t="s">
        <v>364</v>
      </c>
      <c r="J76" s="153">
        <v>1101040</v>
      </c>
      <c r="K76" s="20" t="s">
        <v>365</v>
      </c>
      <c r="L76" s="155">
        <v>4417214</v>
      </c>
      <c r="M76" s="154">
        <v>44216</v>
      </c>
      <c r="N76" s="154">
        <v>44535</v>
      </c>
      <c r="O76" s="153">
        <v>1115224.8700000001</v>
      </c>
      <c r="P76" s="153">
        <f t="shared" si="4"/>
        <v>1115224.8700000001</v>
      </c>
      <c r="Q76" s="152">
        <v>12018818</v>
      </c>
      <c r="R76" s="154">
        <v>44221</v>
      </c>
      <c r="S76" s="152" t="s">
        <v>359</v>
      </c>
      <c r="T76" s="152" t="s">
        <v>18</v>
      </c>
      <c r="U76" s="152" t="s">
        <v>27</v>
      </c>
    </row>
    <row r="77" spans="1:21" ht="45" x14ac:dyDescent="0.25">
      <c r="A77" s="156">
        <f t="shared" si="7"/>
        <v>1055</v>
      </c>
      <c r="B77" s="159" t="s">
        <v>366</v>
      </c>
      <c r="C77" s="156">
        <v>1.1000000000000001</v>
      </c>
      <c r="D77" s="156">
        <v>598</v>
      </c>
      <c r="E77" s="159" t="s">
        <v>367</v>
      </c>
      <c r="F77" s="162" t="s">
        <v>72</v>
      </c>
      <c r="G77" s="156" t="s">
        <v>22</v>
      </c>
      <c r="H77" s="156" t="s">
        <v>16</v>
      </c>
      <c r="I77" s="13" t="s">
        <v>368</v>
      </c>
      <c r="J77" s="157">
        <v>86574</v>
      </c>
      <c r="K77" s="20" t="s">
        <v>58</v>
      </c>
      <c r="L77" s="160">
        <v>7593088</v>
      </c>
      <c r="M77" s="158">
        <v>44453</v>
      </c>
      <c r="N77" s="158">
        <v>44533</v>
      </c>
      <c r="O77" s="157">
        <v>86688.38</v>
      </c>
      <c r="P77" s="157">
        <f t="shared" si="4"/>
        <v>86688.38</v>
      </c>
      <c r="Q77" s="160">
        <v>36575638</v>
      </c>
      <c r="R77" s="156" t="s">
        <v>23</v>
      </c>
      <c r="S77" s="160" t="s">
        <v>369</v>
      </c>
      <c r="T77" s="160" t="s">
        <v>18</v>
      </c>
      <c r="U77" s="160" t="s">
        <v>19</v>
      </c>
    </row>
    <row r="78" spans="1:21" ht="45" x14ac:dyDescent="0.25">
      <c r="A78" s="156">
        <f t="shared" si="7"/>
        <v>1056</v>
      </c>
      <c r="B78" s="159" t="s">
        <v>370</v>
      </c>
      <c r="C78" s="156">
        <v>2.1</v>
      </c>
      <c r="D78" s="156">
        <v>774</v>
      </c>
      <c r="E78" s="159" t="s">
        <v>371</v>
      </c>
      <c r="F78" s="162" t="s">
        <v>82</v>
      </c>
      <c r="G78" s="156" t="s">
        <v>22</v>
      </c>
      <c r="H78" s="156" t="s">
        <v>16</v>
      </c>
      <c r="I78" s="17" t="s">
        <v>372</v>
      </c>
      <c r="J78" s="157">
        <v>42034</v>
      </c>
      <c r="K78" s="20" t="s">
        <v>138</v>
      </c>
      <c r="L78" s="160">
        <v>4349179</v>
      </c>
      <c r="M78" s="158">
        <v>44370</v>
      </c>
      <c r="N78" s="158">
        <v>44561</v>
      </c>
      <c r="O78" s="157">
        <v>135000</v>
      </c>
      <c r="P78" s="157">
        <f t="shared" si="4"/>
        <v>135000</v>
      </c>
      <c r="Q78" s="160">
        <v>33706968</v>
      </c>
      <c r="R78" s="158">
        <v>44371</v>
      </c>
      <c r="S78" s="160" t="s">
        <v>82</v>
      </c>
      <c r="T78" s="160" t="s">
        <v>18</v>
      </c>
      <c r="U78" s="160" t="s">
        <v>373</v>
      </c>
    </row>
    <row r="79" spans="1:21" ht="60" x14ac:dyDescent="0.25">
      <c r="A79" s="225">
        <f t="shared" si="7"/>
        <v>1057</v>
      </c>
      <c r="B79" s="224" t="s">
        <v>374</v>
      </c>
      <c r="C79" s="225">
        <v>2.1</v>
      </c>
      <c r="D79" s="225">
        <v>683</v>
      </c>
      <c r="E79" s="224" t="s">
        <v>375</v>
      </c>
      <c r="F79" s="224" t="s">
        <v>93</v>
      </c>
      <c r="G79" s="225" t="s">
        <v>22</v>
      </c>
      <c r="H79" s="225" t="s">
        <v>16</v>
      </c>
      <c r="I79" s="16" t="s">
        <v>377</v>
      </c>
      <c r="J79" s="157">
        <v>118800</v>
      </c>
      <c r="K79" s="20" t="s">
        <v>376</v>
      </c>
      <c r="L79" s="160">
        <v>3627692</v>
      </c>
      <c r="M79" s="158">
        <v>44179</v>
      </c>
      <c r="N79" s="158">
        <v>44620</v>
      </c>
      <c r="O79" s="228">
        <v>520000</v>
      </c>
      <c r="P79" s="228">
        <f t="shared" si="4"/>
        <v>520000</v>
      </c>
      <c r="Q79" s="160">
        <v>29280537</v>
      </c>
      <c r="R79" s="229">
        <v>44179</v>
      </c>
      <c r="S79" s="161" t="s">
        <v>93</v>
      </c>
      <c r="T79" s="160" t="s">
        <v>18</v>
      </c>
      <c r="U79" s="160" t="s">
        <v>94</v>
      </c>
    </row>
    <row r="80" spans="1:21" ht="45" x14ac:dyDescent="0.25">
      <c r="A80" s="225"/>
      <c r="B80" s="224"/>
      <c r="C80" s="225"/>
      <c r="D80" s="225"/>
      <c r="E80" s="224"/>
      <c r="F80" s="224"/>
      <c r="G80" s="225"/>
      <c r="H80" s="225"/>
      <c r="I80" s="1" t="s">
        <v>378</v>
      </c>
      <c r="J80" s="157">
        <v>142000</v>
      </c>
      <c r="K80" s="20" t="s">
        <v>379</v>
      </c>
      <c r="L80" s="160">
        <v>3627692</v>
      </c>
      <c r="M80" s="158">
        <v>44179</v>
      </c>
      <c r="N80" s="158">
        <v>44620</v>
      </c>
      <c r="O80" s="228"/>
      <c r="P80" s="228"/>
      <c r="Q80" s="160">
        <v>34332969</v>
      </c>
      <c r="R80" s="229"/>
      <c r="S80" s="161" t="s">
        <v>93</v>
      </c>
      <c r="T80" s="160" t="s">
        <v>18</v>
      </c>
      <c r="U80" s="160" t="s">
        <v>94</v>
      </c>
    </row>
    <row r="81" spans="1:21" ht="45" x14ac:dyDescent="0.25">
      <c r="A81" s="225"/>
      <c r="B81" s="224"/>
      <c r="C81" s="225"/>
      <c r="D81" s="225"/>
      <c r="E81" s="224"/>
      <c r="F81" s="224"/>
      <c r="G81" s="225"/>
      <c r="H81" s="225"/>
      <c r="I81" s="1" t="s">
        <v>380</v>
      </c>
      <c r="J81" s="156">
        <v>145000</v>
      </c>
      <c r="K81" s="20" t="s">
        <v>274</v>
      </c>
      <c r="L81" s="160">
        <v>3627692</v>
      </c>
      <c r="M81" s="158">
        <v>44179</v>
      </c>
      <c r="N81" s="158">
        <v>44620</v>
      </c>
      <c r="O81" s="228"/>
      <c r="P81" s="228"/>
      <c r="Q81" s="160">
        <v>18423208</v>
      </c>
      <c r="R81" s="229"/>
      <c r="S81" s="161" t="s">
        <v>93</v>
      </c>
      <c r="T81" s="160" t="s">
        <v>18</v>
      </c>
      <c r="U81" s="160" t="s">
        <v>94</v>
      </c>
    </row>
    <row r="82" spans="1:21" ht="45" x14ac:dyDescent="0.25">
      <c r="A82" s="163">
        <f>A79+1</f>
        <v>1058</v>
      </c>
      <c r="B82" s="224" t="s">
        <v>381</v>
      </c>
      <c r="C82" s="227">
        <v>2.1</v>
      </c>
      <c r="D82" s="225">
        <v>815</v>
      </c>
      <c r="E82" s="224" t="s">
        <v>382</v>
      </c>
      <c r="F82" s="224" t="s">
        <v>37</v>
      </c>
      <c r="G82" s="225" t="s">
        <v>22</v>
      </c>
      <c r="H82" s="169" t="s">
        <v>16</v>
      </c>
      <c r="I82" s="17" t="s">
        <v>383</v>
      </c>
      <c r="J82" s="165">
        <v>125000</v>
      </c>
      <c r="K82" s="20" t="s">
        <v>384</v>
      </c>
      <c r="L82" s="169">
        <v>4426581</v>
      </c>
      <c r="M82" s="166">
        <v>44256</v>
      </c>
      <c r="N82" s="166">
        <v>44689</v>
      </c>
      <c r="O82" s="165">
        <v>245000</v>
      </c>
      <c r="P82" s="165">
        <f t="shared" si="4"/>
        <v>245000</v>
      </c>
      <c r="Q82" s="169">
        <v>35752863</v>
      </c>
      <c r="R82" s="166">
        <v>44256</v>
      </c>
      <c r="S82" s="168" t="s">
        <v>142</v>
      </c>
      <c r="T82" s="169" t="s">
        <v>18</v>
      </c>
      <c r="U82" s="168" t="s">
        <v>76</v>
      </c>
    </row>
    <row r="83" spans="1:21" ht="45" x14ac:dyDescent="0.25">
      <c r="A83" s="163">
        <f t="shared" ref="A83:A98" si="8">A82+1</f>
        <v>1059</v>
      </c>
      <c r="B83" s="224"/>
      <c r="C83" s="227"/>
      <c r="D83" s="225"/>
      <c r="E83" s="224"/>
      <c r="F83" s="224"/>
      <c r="G83" s="225"/>
      <c r="H83" s="169" t="s">
        <v>16</v>
      </c>
      <c r="I83" s="16" t="s">
        <v>385</v>
      </c>
      <c r="J83" s="165">
        <v>245000</v>
      </c>
      <c r="K83" s="20" t="s">
        <v>386</v>
      </c>
      <c r="L83" s="169">
        <v>4426581</v>
      </c>
      <c r="M83" s="166">
        <v>44309</v>
      </c>
      <c r="N83" s="166">
        <v>44689</v>
      </c>
      <c r="O83" s="165">
        <v>510000</v>
      </c>
      <c r="P83" s="165">
        <f t="shared" si="4"/>
        <v>510000</v>
      </c>
      <c r="Q83" s="169">
        <v>18423208</v>
      </c>
      <c r="R83" s="166">
        <v>44312</v>
      </c>
      <c r="S83" s="168" t="s">
        <v>142</v>
      </c>
      <c r="T83" s="169" t="s">
        <v>18</v>
      </c>
      <c r="U83" s="168" t="s">
        <v>76</v>
      </c>
    </row>
    <row r="84" spans="1:21" ht="45" x14ac:dyDescent="0.25">
      <c r="A84" s="163">
        <f t="shared" si="8"/>
        <v>1060</v>
      </c>
      <c r="B84" s="164" t="s">
        <v>387</v>
      </c>
      <c r="C84" s="163">
        <v>1.1000000000000001</v>
      </c>
      <c r="D84" s="163">
        <v>597</v>
      </c>
      <c r="E84" s="164" t="s">
        <v>388</v>
      </c>
      <c r="F84" s="164" t="s">
        <v>107</v>
      </c>
      <c r="G84" s="168" t="s">
        <v>22</v>
      </c>
      <c r="H84" s="169" t="s">
        <v>16</v>
      </c>
      <c r="I84" s="17" t="s">
        <v>390</v>
      </c>
      <c r="J84" s="165">
        <v>3959443.56</v>
      </c>
      <c r="K84" s="20" t="s">
        <v>389</v>
      </c>
      <c r="L84" s="169">
        <v>6563755</v>
      </c>
      <c r="M84" s="166">
        <v>44357</v>
      </c>
      <c r="N84" s="166">
        <v>44813</v>
      </c>
      <c r="O84" s="167">
        <v>4453782</v>
      </c>
      <c r="P84" s="167">
        <f t="shared" si="4"/>
        <v>4453782</v>
      </c>
      <c r="Q84" s="169">
        <v>30603267</v>
      </c>
      <c r="R84" s="166">
        <v>44357</v>
      </c>
      <c r="S84" s="168" t="s">
        <v>107</v>
      </c>
      <c r="T84" s="169" t="s">
        <v>18</v>
      </c>
      <c r="U84" s="169" t="s">
        <v>19</v>
      </c>
    </row>
    <row r="85" spans="1:21" ht="45" x14ac:dyDescent="0.25">
      <c r="A85" s="170">
        <f t="shared" si="8"/>
        <v>1061</v>
      </c>
      <c r="B85" s="173" t="s">
        <v>391</v>
      </c>
      <c r="C85" s="175">
        <v>1.3</v>
      </c>
      <c r="D85" s="175">
        <v>752</v>
      </c>
      <c r="E85" s="173" t="s">
        <v>392</v>
      </c>
      <c r="F85" s="2" t="s">
        <v>39</v>
      </c>
      <c r="G85" s="176" t="s">
        <v>22</v>
      </c>
      <c r="H85" s="175" t="s">
        <v>20</v>
      </c>
      <c r="I85" s="17" t="s">
        <v>393</v>
      </c>
      <c r="J85" s="171">
        <v>93400</v>
      </c>
      <c r="K85" s="20" t="s">
        <v>50</v>
      </c>
      <c r="L85" s="175">
        <v>16973795</v>
      </c>
      <c r="M85" s="172">
        <v>44495</v>
      </c>
      <c r="N85" s="172">
        <v>44851</v>
      </c>
      <c r="O85" s="177">
        <v>137850</v>
      </c>
      <c r="P85" s="177">
        <f t="shared" si="4"/>
        <v>137850</v>
      </c>
      <c r="Q85" s="175">
        <v>7706497</v>
      </c>
      <c r="R85" s="172">
        <v>44516</v>
      </c>
      <c r="S85" s="176" t="s">
        <v>116</v>
      </c>
      <c r="T85" s="175" t="s">
        <v>18</v>
      </c>
      <c r="U85" s="175" t="s">
        <v>19</v>
      </c>
    </row>
    <row r="86" spans="1:21" ht="45" x14ac:dyDescent="0.25">
      <c r="A86" s="170">
        <f t="shared" si="8"/>
        <v>1062</v>
      </c>
      <c r="B86" s="173" t="s">
        <v>394</v>
      </c>
      <c r="C86" s="175">
        <v>2.1</v>
      </c>
      <c r="D86" s="175">
        <v>570</v>
      </c>
      <c r="E86" s="173" t="s">
        <v>395</v>
      </c>
      <c r="F86" s="173" t="s">
        <v>141</v>
      </c>
      <c r="G86" s="170" t="s">
        <v>22</v>
      </c>
      <c r="H86" s="175" t="s">
        <v>16</v>
      </c>
      <c r="I86" s="17" t="s">
        <v>396</v>
      </c>
      <c r="J86" s="171">
        <v>47600</v>
      </c>
      <c r="K86" s="20" t="s">
        <v>62</v>
      </c>
      <c r="L86" s="175">
        <v>3337532</v>
      </c>
      <c r="M86" s="172">
        <v>44566</v>
      </c>
      <c r="N86" s="172">
        <v>44596</v>
      </c>
      <c r="O86" s="177">
        <v>120000</v>
      </c>
      <c r="P86" s="177">
        <f t="shared" si="4"/>
        <v>120000</v>
      </c>
      <c r="Q86" s="175">
        <v>37170721</v>
      </c>
      <c r="R86" s="172">
        <v>44517</v>
      </c>
      <c r="S86" s="176" t="s">
        <v>141</v>
      </c>
      <c r="T86" s="175" t="s">
        <v>18</v>
      </c>
      <c r="U86" s="175" t="s">
        <v>33</v>
      </c>
    </row>
    <row r="87" spans="1:21" ht="60" x14ac:dyDescent="0.25">
      <c r="A87" s="170">
        <f t="shared" si="8"/>
        <v>1063</v>
      </c>
      <c r="B87" s="173" t="s">
        <v>397</v>
      </c>
      <c r="C87" s="175">
        <v>1.3</v>
      </c>
      <c r="D87" s="175">
        <v>761</v>
      </c>
      <c r="E87" s="173" t="s">
        <v>398</v>
      </c>
      <c r="F87" s="8" t="s">
        <v>39</v>
      </c>
      <c r="G87" s="170" t="s">
        <v>22</v>
      </c>
      <c r="H87" s="175" t="s">
        <v>54</v>
      </c>
      <c r="I87" s="17" t="s">
        <v>399</v>
      </c>
      <c r="J87" s="181">
        <v>29728</v>
      </c>
      <c r="K87" s="20" t="s">
        <v>36</v>
      </c>
      <c r="L87" s="185">
        <v>4364748</v>
      </c>
      <c r="M87" s="182">
        <v>44526</v>
      </c>
      <c r="N87" s="182">
        <v>44592</v>
      </c>
      <c r="O87" s="183">
        <v>29915.96</v>
      </c>
      <c r="P87" s="183">
        <f t="shared" si="4"/>
        <v>29915.96</v>
      </c>
      <c r="Q87" s="185">
        <v>3164881</v>
      </c>
      <c r="R87" s="182">
        <v>44538</v>
      </c>
      <c r="S87" s="184" t="s">
        <v>147</v>
      </c>
      <c r="T87" s="185" t="s">
        <v>18</v>
      </c>
      <c r="U87" s="185" t="s">
        <v>19</v>
      </c>
    </row>
    <row r="88" spans="1:21" ht="75" x14ac:dyDescent="0.25">
      <c r="A88" s="179">
        <f t="shared" si="8"/>
        <v>1064</v>
      </c>
      <c r="B88" s="180" t="s">
        <v>400</v>
      </c>
      <c r="C88" s="185">
        <v>1.3</v>
      </c>
      <c r="D88" s="185">
        <v>762</v>
      </c>
      <c r="E88" s="180" t="s">
        <v>401</v>
      </c>
      <c r="F88" s="8" t="s">
        <v>39</v>
      </c>
      <c r="G88" s="179" t="s">
        <v>22</v>
      </c>
      <c r="H88" s="185" t="s">
        <v>16</v>
      </c>
      <c r="I88" s="17" t="s">
        <v>402</v>
      </c>
      <c r="J88" s="181">
        <v>550000</v>
      </c>
      <c r="K88" s="20" t="s">
        <v>42</v>
      </c>
      <c r="L88" s="185">
        <v>16973795</v>
      </c>
      <c r="M88" s="182">
        <v>44350</v>
      </c>
      <c r="N88" s="182">
        <v>45142</v>
      </c>
      <c r="O88" s="183">
        <v>622944</v>
      </c>
      <c r="P88" s="183">
        <f t="shared" si="4"/>
        <v>622944</v>
      </c>
      <c r="Q88" s="185">
        <v>34662010</v>
      </c>
      <c r="R88" s="182">
        <v>44350</v>
      </c>
      <c r="S88" s="184" t="s">
        <v>116</v>
      </c>
      <c r="T88" s="185" t="s">
        <v>18</v>
      </c>
      <c r="U88" s="185" t="s">
        <v>19</v>
      </c>
    </row>
    <row r="89" spans="1:21" ht="45" x14ac:dyDescent="0.25">
      <c r="A89" s="186">
        <f t="shared" si="8"/>
        <v>1065</v>
      </c>
      <c r="B89" s="189" t="s">
        <v>403</v>
      </c>
      <c r="C89" s="190">
        <v>2.1</v>
      </c>
      <c r="D89" s="190">
        <v>842</v>
      </c>
      <c r="E89" s="189" t="s">
        <v>404</v>
      </c>
      <c r="F89" s="9" t="s">
        <v>105</v>
      </c>
      <c r="G89" s="190" t="s">
        <v>22</v>
      </c>
      <c r="H89" s="190" t="s">
        <v>16</v>
      </c>
      <c r="I89" s="17" t="s">
        <v>405</v>
      </c>
      <c r="J89" s="187">
        <v>1997160</v>
      </c>
      <c r="K89" s="20" t="s">
        <v>101</v>
      </c>
      <c r="L89" s="190">
        <v>2573829</v>
      </c>
      <c r="M89" s="188">
        <v>44504</v>
      </c>
      <c r="N89" s="188">
        <v>44840</v>
      </c>
      <c r="O89" s="192">
        <v>2004402</v>
      </c>
      <c r="P89" s="192">
        <f t="shared" si="4"/>
        <v>2004402</v>
      </c>
      <c r="Q89" s="190">
        <v>5831590</v>
      </c>
      <c r="R89" s="188">
        <v>44512</v>
      </c>
      <c r="S89" s="191" t="s">
        <v>105</v>
      </c>
      <c r="T89" s="190" t="s">
        <v>18</v>
      </c>
      <c r="U89" s="190" t="s">
        <v>106</v>
      </c>
    </row>
    <row r="90" spans="1:21" ht="45" x14ac:dyDescent="0.25">
      <c r="A90" s="186">
        <f t="shared" si="8"/>
        <v>1066</v>
      </c>
      <c r="B90" s="189" t="s">
        <v>406</v>
      </c>
      <c r="C90" s="190">
        <v>2.1</v>
      </c>
      <c r="D90" s="190">
        <v>792</v>
      </c>
      <c r="E90" s="189" t="s">
        <v>407</v>
      </c>
      <c r="F90" s="9" t="s">
        <v>100</v>
      </c>
      <c r="G90" s="190" t="s">
        <v>22</v>
      </c>
      <c r="H90" s="190" t="s">
        <v>16</v>
      </c>
      <c r="I90" s="17" t="s">
        <v>408</v>
      </c>
      <c r="J90" s="187">
        <v>1824757</v>
      </c>
      <c r="K90" s="20" t="s">
        <v>127</v>
      </c>
      <c r="L90" s="190">
        <v>4323535</v>
      </c>
      <c r="M90" s="188">
        <v>44483</v>
      </c>
      <c r="N90" s="188">
        <v>44725</v>
      </c>
      <c r="O90" s="192">
        <v>1877956</v>
      </c>
      <c r="P90" s="192">
        <f t="shared" si="4"/>
        <v>1877956</v>
      </c>
      <c r="Q90" s="190">
        <v>8971726</v>
      </c>
      <c r="R90" s="188">
        <v>44504</v>
      </c>
      <c r="S90" s="191" t="s">
        <v>100</v>
      </c>
      <c r="T90" s="190" t="s">
        <v>18</v>
      </c>
      <c r="U90" s="190" t="s">
        <v>102</v>
      </c>
    </row>
    <row r="91" spans="1:21" ht="45" x14ac:dyDescent="0.25">
      <c r="A91" s="186">
        <f t="shared" si="8"/>
        <v>1067</v>
      </c>
      <c r="B91" s="189" t="s">
        <v>409</v>
      </c>
      <c r="C91" s="190">
        <v>2.1</v>
      </c>
      <c r="D91" s="190">
        <v>558</v>
      </c>
      <c r="E91" s="189" t="s">
        <v>410</v>
      </c>
      <c r="F91" s="9" t="s">
        <v>67</v>
      </c>
      <c r="G91" s="190" t="s">
        <v>22</v>
      </c>
      <c r="H91" s="190" t="s">
        <v>16</v>
      </c>
      <c r="I91" s="17" t="s">
        <v>411</v>
      </c>
      <c r="J91" s="187">
        <v>1934620</v>
      </c>
      <c r="K91" s="20" t="s">
        <v>44</v>
      </c>
      <c r="L91" s="190">
        <v>3519925</v>
      </c>
      <c r="M91" s="188">
        <v>44355</v>
      </c>
      <c r="N91" s="188">
        <v>44865</v>
      </c>
      <c r="O91" s="192">
        <v>2541360</v>
      </c>
      <c r="P91" s="192">
        <f t="shared" si="4"/>
        <v>2541360</v>
      </c>
      <c r="Q91" s="190">
        <v>12018818</v>
      </c>
      <c r="R91" s="188">
        <v>44355</v>
      </c>
      <c r="S91" s="191" t="s">
        <v>67</v>
      </c>
      <c r="T91" s="190" t="s">
        <v>18</v>
      </c>
      <c r="U91" s="190" t="s">
        <v>68</v>
      </c>
    </row>
    <row r="92" spans="1:21" ht="45" x14ac:dyDescent="0.25">
      <c r="A92" s="193">
        <f t="shared" si="8"/>
        <v>1068</v>
      </c>
      <c r="B92" s="194" t="s">
        <v>412</v>
      </c>
      <c r="C92" s="195">
        <v>2.1</v>
      </c>
      <c r="D92" s="195">
        <v>556</v>
      </c>
      <c r="E92" s="194" t="s">
        <v>413</v>
      </c>
      <c r="F92" s="19" t="s">
        <v>59</v>
      </c>
      <c r="G92" s="195" t="s">
        <v>22</v>
      </c>
      <c r="H92" s="195" t="s">
        <v>16</v>
      </c>
      <c r="I92" s="13" t="s">
        <v>414</v>
      </c>
      <c r="J92" s="197">
        <v>38000</v>
      </c>
      <c r="K92" s="20" t="s">
        <v>415</v>
      </c>
      <c r="L92" s="200">
        <v>3627315</v>
      </c>
      <c r="M92" s="198">
        <v>44361</v>
      </c>
      <c r="N92" s="198">
        <v>44543</v>
      </c>
      <c r="O92" s="202">
        <v>39900</v>
      </c>
      <c r="P92" s="202">
        <f t="shared" si="4"/>
        <v>39900</v>
      </c>
      <c r="Q92" s="200">
        <v>37779423</v>
      </c>
      <c r="R92" s="198">
        <v>44361</v>
      </c>
      <c r="S92" s="201" t="s">
        <v>88</v>
      </c>
      <c r="T92" s="200" t="s">
        <v>18</v>
      </c>
      <c r="U92" s="200" t="s">
        <v>94</v>
      </c>
    </row>
    <row r="93" spans="1:21" ht="45" x14ac:dyDescent="0.25">
      <c r="A93" s="196">
        <f t="shared" si="8"/>
        <v>1069</v>
      </c>
      <c r="B93" s="224" t="s">
        <v>416</v>
      </c>
      <c r="C93" s="225">
        <v>1.1000000000000001</v>
      </c>
      <c r="D93" s="227">
        <v>864</v>
      </c>
      <c r="E93" s="224" t="s">
        <v>417</v>
      </c>
      <c r="F93" s="238" t="s">
        <v>132</v>
      </c>
      <c r="G93" s="227" t="s">
        <v>22</v>
      </c>
      <c r="H93" s="196" t="s">
        <v>20</v>
      </c>
      <c r="I93" s="16" t="s">
        <v>418</v>
      </c>
      <c r="J93" s="197">
        <v>788000</v>
      </c>
      <c r="K93" s="20" t="s">
        <v>66</v>
      </c>
      <c r="L93" s="200">
        <v>4260957</v>
      </c>
      <c r="M93" s="198">
        <v>44551</v>
      </c>
      <c r="N93" s="198">
        <v>44592</v>
      </c>
      <c r="O93" s="202">
        <v>789075.63</v>
      </c>
      <c r="P93" s="202">
        <f t="shared" si="4"/>
        <v>789075.63</v>
      </c>
      <c r="Q93" s="200">
        <v>27895927</v>
      </c>
      <c r="R93" s="198">
        <v>44596</v>
      </c>
      <c r="S93" s="201" t="s">
        <v>47</v>
      </c>
      <c r="T93" s="200" t="s">
        <v>18</v>
      </c>
      <c r="U93" s="200" t="s">
        <v>19</v>
      </c>
    </row>
    <row r="94" spans="1:21" ht="60" x14ac:dyDescent="0.25">
      <c r="A94" s="196">
        <f t="shared" si="8"/>
        <v>1070</v>
      </c>
      <c r="B94" s="224"/>
      <c r="C94" s="225"/>
      <c r="D94" s="227"/>
      <c r="E94" s="224"/>
      <c r="F94" s="238"/>
      <c r="G94" s="227"/>
      <c r="H94" s="200" t="s">
        <v>16</v>
      </c>
      <c r="I94" s="5" t="s">
        <v>419</v>
      </c>
      <c r="J94" s="197">
        <v>47299</v>
      </c>
      <c r="K94" s="20" t="s">
        <v>34</v>
      </c>
      <c r="L94" s="200">
        <v>28652497</v>
      </c>
      <c r="M94" s="198">
        <v>44571</v>
      </c>
      <c r="N94" s="198">
        <v>44655</v>
      </c>
      <c r="O94" s="202">
        <v>47142.86</v>
      </c>
      <c r="P94" s="202">
        <f t="shared" si="4"/>
        <v>47142.86</v>
      </c>
      <c r="Q94" s="200">
        <v>33322002</v>
      </c>
      <c r="R94" s="198">
        <v>44573</v>
      </c>
      <c r="S94" s="201" t="s">
        <v>132</v>
      </c>
      <c r="T94" s="200" t="s">
        <v>18</v>
      </c>
      <c r="U94" s="200" t="s">
        <v>19</v>
      </c>
    </row>
    <row r="95" spans="1:21" ht="60" x14ac:dyDescent="0.25">
      <c r="A95" s="196">
        <f t="shared" si="8"/>
        <v>1071</v>
      </c>
      <c r="B95" s="199" t="s">
        <v>420</v>
      </c>
      <c r="C95" s="200">
        <v>2.1</v>
      </c>
      <c r="D95" s="200">
        <v>810</v>
      </c>
      <c r="E95" s="199" t="s">
        <v>421</v>
      </c>
      <c r="F95" s="19" t="s">
        <v>60</v>
      </c>
      <c r="G95" s="200" t="s">
        <v>22</v>
      </c>
      <c r="H95" s="200" t="s">
        <v>16</v>
      </c>
      <c r="I95" s="17" t="s">
        <v>422</v>
      </c>
      <c r="J95" s="197">
        <v>149860</v>
      </c>
      <c r="K95" s="20" t="s">
        <v>114</v>
      </c>
      <c r="L95" s="200">
        <v>4562923</v>
      </c>
      <c r="M95" s="198">
        <v>44326</v>
      </c>
      <c r="N95" s="198">
        <v>44539</v>
      </c>
      <c r="O95" s="202">
        <v>354934</v>
      </c>
      <c r="P95" s="202">
        <f t="shared" si="4"/>
        <v>354934</v>
      </c>
      <c r="Q95" s="200">
        <v>33092442</v>
      </c>
      <c r="R95" s="198">
        <v>44335</v>
      </c>
      <c r="S95" s="201" t="s">
        <v>60</v>
      </c>
      <c r="T95" s="200" t="s">
        <v>18</v>
      </c>
      <c r="U95" s="200" t="s">
        <v>61</v>
      </c>
    </row>
    <row r="96" spans="1:21" ht="60" x14ac:dyDescent="0.25">
      <c r="A96" s="196">
        <f t="shared" si="8"/>
        <v>1072</v>
      </c>
      <c r="B96" s="199" t="s">
        <v>423</v>
      </c>
      <c r="C96" s="200">
        <v>2.1</v>
      </c>
      <c r="D96" s="200">
        <v>771</v>
      </c>
      <c r="E96" s="199" t="s">
        <v>424</v>
      </c>
      <c r="F96" s="19" t="s">
        <v>95</v>
      </c>
      <c r="G96" s="200" t="s">
        <v>22</v>
      </c>
      <c r="H96" s="200" t="s">
        <v>16</v>
      </c>
      <c r="I96" s="17" t="s">
        <v>425</v>
      </c>
      <c r="J96" s="197">
        <v>95152.46</v>
      </c>
      <c r="K96" s="20" t="s">
        <v>426</v>
      </c>
      <c r="L96" s="200">
        <v>4384150</v>
      </c>
      <c r="M96" s="198">
        <v>44118</v>
      </c>
      <c r="N96" s="198">
        <v>45212</v>
      </c>
      <c r="O96" s="202">
        <v>109005</v>
      </c>
      <c r="P96" s="202">
        <f t="shared" si="4"/>
        <v>109005</v>
      </c>
      <c r="Q96" s="200">
        <v>18288250</v>
      </c>
      <c r="R96" s="198">
        <v>44132</v>
      </c>
      <c r="S96" s="201" t="s">
        <v>137</v>
      </c>
      <c r="T96" s="200" t="s">
        <v>18</v>
      </c>
      <c r="U96" s="200" t="s">
        <v>51</v>
      </c>
    </row>
    <row r="97" spans="1:21" ht="45" x14ac:dyDescent="0.25">
      <c r="A97" s="203">
        <f t="shared" si="8"/>
        <v>1073</v>
      </c>
      <c r="B97" s="204" t="s">
        <v>427</v>
      </c>
      <c r="C97" s="209">
        <v>1.1000000000000001</v>
      </c>
      <c r="D97" s="209">
        <v>729</v>
      </c>
      <c r="E97" s="204" t="s">
        <v>428</v>
      </c>
      <c r="F97" s="20" t="s">
        <v>148</v>
      </c>
      <c r="G97" s="209" t="s">
        <v>22</v>
      </c>
      <c r="H97" s="209" t="s">
        <v>16</v>
      </c>
      <c r="I97" s="15" t="s">
        <v>429</v>
      </c>
      <c r="J97" s="205">
        <v>377015</v>
      </c>
      <c r="K97" s="20" t="s">
        <v>430</v>
      </c>
      <c r="L97" s="209">
        <v>11697800</v>
      </c>
      <c r="M97" s="206">
        <v>44538</v>
      </c>
      <c r="N97" s="206">
        <v>44956</v>
      </c>
      <c r="O97" s="207">
        <v>550000</v>
      </c>
      <c r="P97" s="207">
        <f t="shared" si="4"/>
        <v>550000</v>
      </c>
      <c r="Q97" s="209">
        <v>14946824</v>
      </c>
      <c r="R97" s="206">
        <v>44546</v>
      </c>
      <c r="S97" s="208" t="s">
        <v>431</v>
      </c>
      <c r="T97" s="209" t="s">
        <v>18</v>
      </c>
      <c r="U97" s="209" t="s">
        <v>19</v>
      </c>
    </row>
    <row r="98" spans="1:21" ht="45" x14ac:dyDescent="0.25">
      <c r="A98" s="225">
        <f t="shared" si="8"/>
        <v>1074</v>
      </c>
      <c r="B98" s="224" t="s">
        <v>433</v>
      </c>
      <c r="C98" s="227">
        <v>1.3</v>
      </c>
      <c r="D98" s="227">
        <v>751</v>
      </c>
      <c r="E98" s="224" t="s">
        <v>432</v>
      </c>
      <c r="F98" s="238" t="s">
        <v>39</v>
      </c>
      <c r="G98" s="227" t="s">
        <v>22</v>
      </c>
      <c r="H98" s="209" t="s">
        <v>20</v>
      </c>
      <c r="I98" s="17" t="s">
        <v>434</v>
      </c>
      <c r="J98" s="205">
        <v>739935.13</v>
      </c>
      <c r="K98" s="20" t="s">
        <v>40</v>
      </c>
      <c r="L98" s="209">
        <v>16973795</v>
      </c>
      <c r="M98" s="206">
        <v>44482</v>
      </c>
      <c r="N98" s="206">
        <v>44836</v>
      </c>
      <c r="O98" s="230">
        <v>2186350</v>
      </c>
      <c r="P98" s="230">
        <f t="shared" si="4"/>
        <v>2186350</v>
      </c>
      <c r="Q98" s="209">
        <v>1801821</v>
      </c>
      <c r="R98" s="229">
        <v>44487</v>
      </c>
      <c r="S98" s="208" t="s">
        <v>116</v>
      </c>
      <c r="T98" s="209" t="s">
        <v>18</v>
      </c>
      <c r="U98" s="209" t="s">
        <v>19</v>
      </c>
    </row>
    <row r="99" spans="1:21" ht="45" x14ac:dyDescent="0.25">
      <c r="A99" s="225"/>
      <c r="B99" s="224"/>
      <c r="C99" s="227"/>
      <c r="D99" s="227"/>
      <c r="E99" s="224"/>
      <c r="F99" s="238"/>
      <c r="G99" s="227"/>
      <c r="H99" s="209" t="s">
        <v>20</v>
      </c>
      <c r="I99" s="18" t="s">
        <v>444</v>
      </c>
      <c r="J99" s="205">
        <v>198831</v>
      </c>
      <c r="K99" s="20" t="s">
        <v>435</v>
      </c>
      <c r="L99" s="209">
        <v>16973795</v>
      </c>
      <c r="M99" s="206">
        <v>44480</v>
      </c>
      <c r="N99" s="206">
        <v>44836</v>
      </c>
      <c r="O99" s="230"/>
      <c r="P99" s="230"/>
      <c r="Q99" s="209">
        <v>16591086</v>
      </c>
      <c r="R99" s="229"/>
      <c r="S99" s="208" t="s">
        <v>116</v>
      </c>
      <c r="T99" s="209" t="s">
        <v>18</v>
      </c>
      <c r="U99" s="209" t="s">
        <v>19</v>
      </c>
    </row>
    <row r="100" spans="1:21" ht="60" x14ac:dyDescent="0.25">
      <c r="A100" s="210">
        <f>A98+1</f>
        <v>1075</v>
      </c>
      <c r="B100" s="213" t="s">
        <v>436</v>
      </c>
      <c r="C100" s="214">
        <v>2.1</v>
      </c>
      <c r="D100" s="214">
        <v>818</v>
      </c>
      <c r="E100" s="213" t="s">
        <v>437</v>
      </c>
      <c r="F100" s="2" t="s">
        <v>145</v>
      </c>
      <c r="G100" s="214" t="s">
        <v>22</v>
      </c>
      <c r="H100" s="214" t="s">
        <v>16</v>
      </c>
      <c r="I100" s="18" t="s">
        <v>438</v>
      </c>
      <c r="J100" s="211">
        <v>630000</v>
      </c>
      <c r="K100" s="20" t="s">
        <v>98</v>
      </c>
      <c r="L100" s="214">
        <v>3227890</v>
      </c>
      <c r="M100" s="212">
        <v>44273</v>
      </c>
      <c r="N100" s="212">
        <v>44637</v>
      </c>
      <c r="O100" s="216">
        <v>640000</v>
      </c>
      <c r="P100" s="216">
        <f t="shared" si="4"/>
        <v>640000</v>
      </c>
      <c r="Q100" s="214">
        <v>4305849</v>
      </c>
      <c r="R100" s="212">
        <v>44278</v>
      </c>
      <c r="S100" s="215" t="s">
        <v>146</v>
      </c>
      <c r="T100" s="214" t="s">
        <v>18</v>
      </c>
      <c r="U100" s="214" t="s">
        <v>89</v>
      </c>
    </row>
    <row r="101" spans="1:21" ht="60" x14ac:dyDescent="0.25">
      <c r="A101" s="217">
        <f>A100+1</f>
        <v>1076</v>
      </c>
      <c r="B101" s="224" t="s">
        <v>439</v>
      </c>
      <c r="C101" s="227">
        <v>2.1</v>
      </c>
      <c r="D101" s="227">
        <v>782</v>
      </c>
      <c r="E101" s="224" t="s">
        <v>440</v>
      </c>
      <c r="F101" s="225" t="s">
        <v>130</v>
      </c>
      <c r="G101" s="227" t="s">
        <v>22</v>
      </c>
      <c r="H101" s="222" t="s">
        <v>16</v>
      </c>
      <c r="I101" s="13" t="s">
        <v>441</v>
      </c>
      <c r="J101" s="218">
        <v>22900</v>
      </c>
      <c r="K101" s="20" t="s">
        <v>58</v>
      </c>
      <c r="L101" s="222">
        <v>4244512</v>
      </c>
      <c r="M101" s="219">
        <v>44517</v>
      </c>
      <c r="N101" s="219">
        <v>44728</v>
      </c>
      <c r="O101" s="220">
        <v>114500</v>
      </c>
      <c r="P101" s="220">
        <f t="shared" si="4"/>
        <v>114500</v>
      </c>
      <c r="Q101" s="222">
        <v>31650852</v>
      </c>
      <c r="R101" s="219">
        <v>44517</v>
      </c>
      <c r="S101" s="221" t="s">
        <v>131</v>
      </c>
      <c r="T101" s="222" t="s">
        <v>18</v>
      </c>
      <c r="U101" s="222" t="s">
        <v>26</v>
      </c>
    </row>
    <row r="102" spans="1:21" ht="60" x14ac:dyDescent="0.25">
      <c r="A102" s="223">
        <f>A101+1</f>
        <v>1077</v>
      </c>
      <c r="B102" s="224"/>
      <c r="C102" s="227"/>
      <c r="D102" s="227"/>
      <c r="E102" s="224"/>
      <c r="F102" s="225"/>
      <c r="G102" s="227"/>
      <c r="H102" s="222" t="s">
        <v>16</v>
      </c>
      <c r="I102" s="17" t="s">
        <v>443</v>
      </c>
      <c r="J102" s="218">
        <v>392302.89</v>
      </c>
      <c r="K102" s="20" t="s">
        <v>442</v>
      </c>
      <c r="L102" s="222">
        <v>4244512</v>
      </c>
      <c r="M102" s="219">
        <v>44361</v>
      </c>
      <c r="N102" s="219">
        <v>45821</v>
      </c>
      <c r="O102" s="220">
        <v>460800</v>
      </c>
      <c r="P102" s="220">
        <f t="shared" si="4"/>
        <v>460800</v>
      </c>
      <c r="Q102" s="222">
        <v>16723187</v>
      </c>
      <c r="R102" s="219">
        <v>44320</v>
      </c>
      <c r="S102" s="221" t="s">
        <v>131</v>
      </c>
      <c r="T102" s="222" t="s">
        <v>18</v>
      </c>
      <c r="U102" s="222" t="s">
        <v>26</v>
      </c>
    </row>
    <row r="103" spans="1:21" x14ac:dyDescent="0.25">
      <c r="A103" s="6"/>
      <c r="B103" s="43"/>
      <c r="E103" s="43"/>
      <c r="J103" s="7"/>
      <c r="R103" s="178"/>
    </row>
    <row r="104" spans="1:21" x14ac:dyDescent="0.25">
      <c r="B104" s="43"/>
      <c r="E104" s="43"/>
      <c r="R104" s="178"/>
    </row>
    <row r="105" spans="1:21" x14ac:dyDescent="0.25">
      <c r="E105" s="43"/>
    </row>
    <row r="106" spans="1:21" x14ac:dyDescent="0.25">
      <c r="E106" s="43"/>
    </row>
    <row r="107" spans="1:21" x14ac:dyDescent="0.25">
      <c r="E107" s="43"/>
    </row>
    <row r="108" spans="1:21" x14ac:dyDescent="0.25">
      <c r="E108" s="43"/>
    </row>
    <row r="109" spans="1:21" x14ac:dyDescent="0.25">
      <c r="E109" s="174"/>
    </row>
    <row r="110" spans="1:21" x14ac:dyDescent="0.25">
      <c r="E110" s="174"/>
    </row>
  </sheetData>
  <mergeCells count="166">
    <mergeCell ref="B101:B102"/>
    <mergeCell ref="C101:C102"/>
    <mergeCell ref="D101:D102"/>
    <mergeCell ref="E101:E102"/>
    <mergeCell ref="F101:F102"/>
    <mergeCell ref="G101:G102"/>
    <mergeCell ref="O98:O99"/>
    <mergeCell ref="P98:P99"/>
    <mergeCell ref="R98:R99"/>
    <mergeCell ref="B73:B76"/>
    <mergeCell ref="C73:C76"/>
    <mergeCell ref="D73:D76"/>
    <mergeCell ref="E73:E76"/>
    <mergeCell ref="F73:F76"/>
    <mergeCell ref="G73:G76"/>
    <mergeCell ref="H79:H81"/>
    <mergeCell ref="C93:C94"/>
    <mergeCell ref="F93:F94"/>
    <mergeCell ref="G93:G94"/>
    <mergeCell ref="R79:R81"/>
    <mergeCell ref="O79:O81"/>
    <mergeCell ref="P79:P81"/>
    <mergeCell ref="B82:B83"/>
    <mergeCell ref="C82:C83"/>
    <mergeCell ref="D82:D83"/>
    <mergeCell ref="E82:E83"/>
    <mergeCell ref="F82:F83"/>
    <mergeCell ref="G82:G83"/>
    <mergeCell ref="A98:A99"/>
    <mergeCell ref="B98:B99"/>
    <mergeCell ref="C98:C99"/>
    <mergeCell ref="D98:D99"/>
    <mergeCell ref="E98:E99"/>
    <mergeCell ref="F98:F99"/>
    <mergeCell ref="G98:G99"/>
    <mergeCell ref="B67:B68"/>
    <mergeCell ref="C67:C68"/>
    <mergeCell ref="D67:D68"/>
    <mergeCell ref="E67:E68"/>
    <mergeCell ref="F67:F68"/>
    <mergeCell ref="G67:G68"/>
    <mergeCell ref="A79:A81"/>
    <mergeCell ref="B79:B81"/>
    <mergeCell ref="C79:C81"/>
    <mergeCell ref="D79:D81"/>
    <mergeCell ref="E79:E81"/>
    <mergeCell ref="F79:F81"/>
    <mergeCell ref="G79:G81"/>
    <mergeCell ref="A67:A68"/>
    <mergeCell ref="B93:B94"/>
    <mergeCell ref="D93:D94"/>
    <mergeCell ref="E93:E94"/>
    <mergeCell ref="R67:R68"/>
    <mergeCell ref="O67:O68"/>
    <mergeCell ref="P67:P68"/>
    <mergeCell ref="R55:R56"/>
    <mergeCell ref="B58:B61"/>
    <mergeCell ref="C58:C61"/>
    <mergeCell ref="D58:D61"/>
    <mergeCell ref="E58:E61"/>
    <mergeCell ref="F58:F61"/>
    <mergeCell ref="G58:G61"/>
    <mergeCell ref="O55:O56"/>
    <mergeCell ref="P55:P56"/>
    <mergeCell ref="H55:H56"/>
    <mergeCell ref="H67:H68"/>
    <mergeCell ref="B37:B38"/>
    <mergeCell ref="D37:D38"/>
    <mergeCell ref="E37:E38"/>
    <mergeCell ref="F37:F38"/>
    <mergeCell ref="G37:G38"/>
    <mergeCell ref="C37:C38"/>
    <mergeCell ref="A39:A42"/>
    <mergeCell ref="B39:B42"/>
    <mergeCell ref="C39:C42"/>
    <mergeCell ref="D39:D42"/>
    <mergeCell ref="E39:E42"/>
    <mergeCell ref="F39:F42"/>
    <mergeCell ref="G39:G42"/>
    <mergeCell ref="B17:B18"/>
    <mergeCell ref="D17:D18"/>
    <mergeCell ref="E17:E18"/>
    <mergeCell ref="F17:F18"/>
    <mergeCell ref="G17:G18"/>
    <mergeCell ref="C17:C18"/>
    <mergeCell ref="H8:H9"/>
    <mergeCell ref="O8:O9"/>
    <mergeCell ref="P8:P9"/>
    <mergeCell ref="R8:R9"/>
    <mergeCell ref="B11:B12"/>
    <mergeCell ref="D11:D12"/>
    <mergeCell ref="E11:E12"/>
    <mergeCell ref="F11:F12"/>
    <mergeCell ref="G11:G12"/>
    <mergeCell ref="C11:C12"/>
    <mergeCell ref="G5:G6"/>
    <mergeCell ref="A8:A9"/>
    <mergeCell ref="B8:B9"/>
    <mergeCell ref="D8:D9"/>
    <mergeCell ref="E8:E9"/>
    <mergeCell ref="F8:F9"/>
    <mergeCell ref="C8:C9"/>
    <mergeCell ref="G8:G9"/>
    <mergeCell ref="B5:B6"/>
    <mergeCell ref="C5:C6"/>
    <mergeCell ref="D5:D6"/>
    <mergeCell ref="E5:E6"/>
    <mergeCell ref="F5:F6"/>
    <mergeCell ref="A20:A23"/>
    <mergeCell ref="B20:B23"/>
    <mergeCell ref="E20:E23"/>
    <mergeCell ref="D20:D23"/>
    <mergeCell ref="C20:C23"/>
    <mergeCell ref="T20:T23"/>
    <mergeCell ref="U20:U23"/>
    <mergeCell ref="H20:H23"/>
    <mergeCell ref="F20:F23"/>
    <mergeCell ref="G20:G23"/>
    <mergeCell ref="O20:O23"/>
    <mergeCell ref="P20:P23"/>
    <mergeCell ref="R20:R23"/>
    <mergeCell ref="G27:G29"/>
    <mergeCell ref="B27:B29"/>
    <mergeCell ref="C27:C29"/>
    <mergeCell ref="D27:D29"/>
    <mergeCell ref="E27:E29"/>
    <mergeCell ref="F27:F29"/>
    <mergeCell ref="T30:T33"/>
    <mergeCell ref="U30:U33"/>
    <mergeCell ref="A30:A32"/>
    <mergeCell ref="O30:O32"/>
    <mergeCell ref="P30:P32"/>
    <mergeCell ref="R30:R32"/>
    <mergeCell ref="B30:B33"/>
    <mergeCell ref="C30:C33"/>
    <mergeCell ref="D30:D33"/>
    <mergeCell ref="E30:E33"/>
    <mergeCell ref="F30:F33"/>
    <mergeCell ref="G30:G33"/>
    <mergeCell ref="O39:O42"/>
    <mergeCell ref="P39:P42"/>
    <mergeCell ref="R39:R42"/>
    <mergeCell ref="O46:O47"/>
    <mergeCell ref="P46:P47"/>
    <mergeCell ref="R46:R47"/>
    <mergeCell ref="H46:H47"/>
    <mergeCell ref="A46:A47"/>
    <mergeCell ref="B44:B47"/>
    <mergeCell ref="C44:C47"/>
    <mergeCell ref="D44:D47"/>
    <mergeCell ref="E44:E47"/>
    <mergeCell ref="F44:F47"/>
    <mergeCell ref="G44:G47"/>
    <mergeCell ref="E51:E52"/>
    <mergeCell ref="G51:G52"/>
    <mergeCell ref="F51:F52"/>
    <mergeCell ref="A55:A56"/>
    <mergeCell ref="B54:B56"/>
    <mergeCell ref="C54:C56"/>
    <mergeCell ref="D54:D56"/>
    <mergeCell ref="E54:E56"/>
    <mergeCell ref="F54:F56"/>
    <mergeCell ref="G54:G56"/>
    <mergeCell ref="B51:B52"/>
    <mergeCell ref="C51:C52"/>
    <mergeCell ref="D51:D52"/>
  </mergeCells>
  <phoneticPr fontId="5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I-2022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lucian.avram</dc:creator>
  <cp:lastModifiedBy>anicuta.traistaru</cp:lastModifiedBy>
  <dcterms:created xsi:type="dcterms:W3CDTF">2019-01-16T14:47:23Z</dcterms:created>
  <dcterms:modified xsi:type="dcterms:W3CDTF">2022-04-08T08:29:31Z</dcterms:modified>
</cp:coreProperties>
</file>